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8" windowHeight="870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<sst xmlns="http://schemas.openxmlformats.org/spreadsheetml/2006/main" count="74" uniqueCount="59">
  <si>
    <t>茂县潘达尔硅业有限责任公司扶贫人员岗位补贴明细表</t>
  </si>
  <si>
    <t>序号</t>
  </si>
  <si>
    <t>姓名</t>
  </si>
  <si>
    <t>性别</t>
  </si>
  <si>
    <t>身份证号码</t>
  </si>
  <si>
    <t>岗位补贴</t>
  </si>
  <si>
    <t>以工代训补贴</t>
  </si>
  <si>
    <t>奖补资金（元）</t>
  </si>
  <si>
    <t>就业扶贫基地奖补（元）</t>
  </si>
  <si>
    <t>岗位补贴基数（元）</t>
  </si>
  <si>
    <t>购买社保月数</t>
  </si>
  <si>
    <t>补贴金额（元）</t>
  </si>
  <si>
    <t>补贴基数（元）</t>
  </si>
  <si>
    <t>补贴月数</t>
  </si>
  <si>
    <t>雍纪飞</t>
  </si>
  <si>
    <t>男</t>
  </si>
  <si>
    <t>513223198205111412</t>
  </si>
  <si>
    <t>林兵华</t>
  </si>
  <si>
    <t>513223197805141610</t>
  </si>
  <si>
    <t>文弟贵</t>
  </si>
  <si>
    <t>513223197610031622</t>
  </si>
  <si>
    <t>孙运虎</t>
  </si>
  <si>
    <t>513223197512011417</t>
  </si>
  <si>
    <t>何真文</t>
  </si>
  <si>
    <t>513223197304171619</t>
  </si>
  <si>
    <t>卞清康</t>
  </si>
  <si>
    <t>513223196610061616</t>
  </si>
  <si>
    <t>邱才康</t>
  </si>
  <si>
    <t>51322319700615161X</t>
  </si>
  <si>
    <t>文成忠</t>
  </si>
  <si>
    <t>513223197004201417</t>
  </si>
  <si>
    <t>程瑞明</t>
  </si>
  <si>
    <t>513223196801271413</t>
  </si>
  <si>
    <t>殷志安</t>
  </si>
  <si>
    <t>513223196712071612</t>
  </si>
  <si>
    <t>雍祥锋</t>
  </si>
  <si>
    <t>513223196708091813</t>
  </si>
  <si>
    <t>雍祥城</t>
  </si>
  <si>
    <t>513223198505291611</t>
  </si>
  <si>
    <t>刘路军</t>
  </si>
  <si>
    <t>513223198208200410</t>
  </si>
  <si>
    <t>小计（元）</t>
  </si>
  <si>
    <t>合计（元）</t>
  </si>
  <si>
    <t>2021茂县企业吸纳贫困劳动力奖补资金公示名单</t>
  </si>
  <si>
    <t xml:space="preserve">填报单位：茂县公共就业和人才交流服务局                 填报时间: 2021 年 3月19日                     </t>
  </si>
  <si>
    <t>企业名称</t>
  </si>
  <si>
    <t>吸纳贫困劳动力（人）</t>
  </si>
  <si>
    <t xml:space="preserve">奖补资金（元） </t>
  </si>
  <si>
    <t>扶贫车间奖补资金（元）</t>
  </si>
  <si>
    <t>岗位补贴（元）</t>
  </si>
  <si>
    <t>以工带训（元）</t>
  </si>
  <si>
    <t>社保补贴（元）</t>
  </si>
  <si>
    <t>养老保险</t>
  </si>
  <si>
    <t>医疗保险</t>
  </si>
  <si>
    <t>失业保险</t>
  </si>
  <si>
    <t>茂县新纪元电冶有限公司</t>
  </si>
  <si>
    <t>小    计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</si>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</sst>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24"/>
      <color theme="1"/>
      <name val="黑体"/>
      <charset val="134"/>
    </font>
    <font>
      <sz val="14"/>
      <color theme="1"/>
      <name val="黑体"/>
      <charset val="134"/>
    </font>
    <font>
      <sz val="12"/>
      <color theme="1" tint="0.0499893185216834"/>
      <name val="仿宋"/>
      <charset val="134"/>
    </font>
    <font>
      <sz val="12"/>
      <color theme="1"/>
      <name val="仿宋"/>
      <charset val="134"/>
    </font>
    <font>
      <sz val="14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Geneva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/>
    <xf numFmtId="0" fontId="9" fillId="4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3" borderId="1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/>
    <xf numFmtId="0" fontId="11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25" fillId="24" borderId="1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 quotePrefix="1">
      <alignment horizontal="center" vertical="center" shrinkToFit="1"/>
    </xf>
  </cellXfs>
  <cellStyles count="64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_Book1_1" xfId="20"/>
    <cellStyle name="常规 1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23" xfId="57"/>
    <cellStyle name="常规 24" xfId="58"/>
    <cellStyle name="常规 3" xfId="59"/>
    <cellStyle name="常规 65" xfId="60"/>
    <cellStyle name="常规 4" xfId="61"/>
    <cellStyle name="常规 5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H20" sqref="H20"/>
    </sheetView>
  </sheetViews>
  <sheetFormatPr defaultColWidth="9" defaultRowHeight="14.4"/>
  <cols>
    <col min="1" max="1" width="5.12962962962963" style="15" customWidth="1"/>
    <col min="2" max="2" width="9" style="16"/>
    <col min="3" max="3" width="6.62962962962963" style="16" customWidth="1"/>
    <col min="4" max="4" width="21.1296296296296" style="16" customWidth="1"/>
    <col min="5" max="5" width="13.75" style="16" customWidth="1"/>
    <col min="6" max="6" width="13" style="16" customWidth="1"/>
    <col min="7" max="7" width="11" style="16" customWidth="1"/>
    <col min="8" max="8" width="12.1296296296296" style="16" customWidth="1"/>
    <col min="9" max="9" width="9" style="16"/>
    <col min="10" max="10" width="12.6296296296296" style="16" customWidth="1"/>
    <col min="11" max="11" width="11.75" style="16" customWidth="1"/>
    <col min="12" max="12" width="21.8796296296296" style="16" customWidth="1"/>
    <col min="13" max="16384" width="9" style="15"/>
  </cols>
  <sheetData>
    <row r="1" ht="42" customHeight="1" spans="1:1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24.75" customHeight="1" spans="1:12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/>
      <c r="G2" s="20"/>
      <c r="H2" s="21" t="s">
        <v>6</v>
      </c>
      <c r="I2" s="21"/>
      <c r="J2" s="21"/>
      <c r="K2" s="21" t="s">
        <v>7</v>
      </c>
      <c r="L2" s="26" t="s">
        <v>8</v>
      </c>
    </row>
    <row r="3" ht="24" customHeight="1" spans="1:12">
      <c r="A3" s="22"/>
      <c r="B3" s="22"/>
      <c r="C3" s="22"/>
      <c r="D3" s="22"/>
      <c r="E3" s="21" t="s">
        <v>9</v>
      </c>
      <c r="F3" s="21" t="s">
        <v>10</v>
      </c>
      <c r="G3" s="21" t="s">
        <v>11</v>
      </c>
      <c r="H3" s="21" t="s">
        <v>12</v>
      </c>
      <c r="I3" s="21" t="s">
        <v>13</v>
      </c>
      <c r="J3" s="21" t="s">
        <v>11</v>
      </c>
      <c r="K3" s="21"/>
      <c r="L3" s="27"/>
    </row>
    <row r="4" ht="24" customHeight="1" spans="1:12">
      <c r="A4" s="21">
        <v>1</v>
      </c>
      <c r="B4" s="21" t="s">
        <v>14</v>
      </c>
      <c r="C4" s="21" t="s">
        <v>15</v>
      </c>
      <c r="D4" s="29" t="s">
        <v>16</v>
      </c>
      <c r="E4" s="21">
        <v>1320</v>
      </c>
      <c r="F4" s="21">
        <v>5</v>
      </c>
      <c r="G4" s="21">
        <f>E4*F4</f>
        <v>6600</v>
      </c>
      <c r="H4" s="21">
        <v>200</v>
      </c>
      <c r="I4" s="21">
        <v>6</v>
      </c>
      <c r="J4" s="21">
        <f>H4*I4</f>
        <v>1200</v>
      </c>
      <c r="K4" s="21">
        <v>1000</v>
      </c>
      <c r="L4" s="21">
        <v>50000</v>
      </c>
    </row>
    <row r="5" ht="22.5" customHeight="1" spans="1:12">
      <c r="A5" s="21">
        <v>2</v>
      </c>
      <c r="B5" s="21" t="s">
        <v>17</v>
      </c>
      <c r="C5" s="21" t="s">
        <v>15</v>
      </c>
      <c r="D5" s="29" t="s">
        <v>18</v>
      </c>
      <c r="E5" s="21">
        <v>1320</v>
      </c>
      <c r="F5" s="21">
        <v>5</v>
      </c>
      <c r="G5" s="21">
        <f t="shared" ref="G5:G16" si="0">E5*F5</f>
        <v>6600</v>
      </c>
      <c r="H5" s="21">
        <v>200</v>
      </c>
      <c r="I5" s="21">
        <v>6</v>
      </c>
      <c r="J5" s="21">
        <f t="shared" ref="J5:J16" si="1">H5*I5</f>
        <v>1200</v>
      </c>
      <c r="K5" s="21">
        <v>1000</v>
      </c>
      <c r="L5" s="21"/>
    </row>
    <row r="6" ht="23.25" customHeight="1" spans="1:12">
      <c r="A6" s="21">
        <v>3</v>
      </c>
      <c r="B6" s="21" t="s">
        <v>19</v>
      </c>
      <c r="C6" s="21" t="s">
        <v>15</v>
      </c>
      <c r="D6" s="29" t="s">
        <v>20</v>
      </c>
      <c r="E6" s="21">
        <v>1320</v>
      </c>
      <c r="F6" s="21">
        <v>5</v>
      </c>
      <c r="G6" s="21">
        <f t="shared" si="0"/>
        <v>6600</v>
      </c>
      <c r="H6" s="21">
        <v>200</v>
      </c>
      <c r="I6" s="21">
        <v>6</v>
      </c>
      <c r="J6" s="21">
        <f t="shared" si="1"/>
        <v>1200</v>
      </c>
      <c r="K6" s="21">
        <v>1000</v>
      </c>
      <c r="L6" s="21"/>
    </row>
    <row r="7" ht="23.25" customHeight="1" spans="1:12">
      <c r="A7" s="21">
        <v>4</v>
      </c>
      <c r="B7" s="21" t="s">
        <v>21</v>
      </c>
      <c r="C7" s="21" t="s">
        <v>15</v>
      </c>
      <c r="D7" s="29" t="s">
        <v>22</v>
      </c>
      <c r="E7" s="21">
        <v>1320</v>
      </c>
      <c r="F7" s="21">
        <v>3</v>
      </c>
      <c r="G7" s="21">
        <f t="shared" si="0"/>
        <v>3960</v>
      </c>
      <c r="H7" s="21">
        <v>200</v>
      </c>
      <c r="I7" s="21">
        <v>6</v>
      </c>
      <c r="J7" s="21">
        <f t="shared" si="1"/>
        <v>1200</v>
      </c>
      <c r="K7" s="21">
        <v>1000</v>
      </c>
      <c r="L7" s="21"/>
    </row>
    <row r="8" ht="20.25" customHeight="1" spans="1:12">
      <c r="A8" s="21">
        <v>5</v>
      </c>
      <c r="B8" s="21" t="s">
        <v>23</v>
      </c>
      <c r="C8" s="21" t="s">
        <v>15</v>
      </c>
      <c r="D8" s="29" t="s">
        <v>24</v>
      </c>
      <c r="E8" s="21">
        <v>1320</v>
      </c>
      <c r="F8" s="21">
        <v>3</v>
      </c>
      <c r="G8" s="21">
        <f t="shared" si="0"/>
        <v>3960</v>
      </c>
      <c r="H8" s="21">
        <v>200</v>
      </c>
      <c r="I8" s="21">
        <v>6</v>
      </c>
      <c r="J8" s="21">
        <f t="shared" si="1"/>
        <v>1200</v>
      </c>
      <c r="K8" s="21">
        <v>1000</v>
      </c>
      <c r="L8" s="21"/>
    </row>
    <row r="9" ht="20.25" customHeight="1" spans="1:12">
      <c r="A9" s="21">
        <v>6</v>
      </c>
      <c r="B9" s="21" t="s">
        <v>25</v>
      </c>
      <c r="C9" s="21" t="s">
        <v>15</v>
      </c>
      <c r="D9" s="29" t="s">
        <v>26</v>
      </c>
      <c r="E9" s="21">
        <v>1320</v>
      </c>
      <c r="F9" s="21">
        <v>1</v>
      </c>
      <c r="G9" s="21">
        <f t="shared" si="0"/>
        <v>1320</v>
      </c>
      <c r="H9" s="21">
        <v>200</v>
      </c>
      <c r="I9" s="21">
        <v>6</v>
      </c>
      <c r="J9" s="21">
        <f t="shared" si="1"/>
        <v>1200</v>
      </c>
      <c r="K9" s="21">
        <v>1000</v>
      </c>
      <c r="L9" s="21"/>
    </row>
    <row r="10" ht="18.75" customHeight="1" spans="1:12">
      <c r="A10" s="21">
        <v>7</v>
      </c>
      <c r="B10" s="21" t="s">
        <v>27</v>
      </c>
      <c r="C10" s="21" t="s">
        <v>15</v>
      </c>
      <c r="D10" s="21" t="s">
        <v>28</v>
      </c>
      <c r="E10" s="21">
        <v>1320</v>
      </c>
      <c r="F10" s="21">
        <v>5</v>
      </c>
      <c r="G10" s="21">
        <f t="shared" si="0"/>
        <v>6600</v>
      </c>
      <c r="H10" s="21">
        <v>200</v>
      </c>
      <c r="I10" s="21">
        <v>6</v>
      </c>
      <c r="J10" s="21">
        <f t="shared" si="1"/>
        <v>1200</v>
      </c>
      <c r="K10" s="21">
        <v>1000</v>
      </c>
      <c r="L10" s="21"/>
    </row>
    <row r="11" ht="22.5" customHeight="1" spans="1:12">
      <c r="A11" s="21">
        <v>8</v>
      </c>
      <c r="B11" s="21" t="s">
        <v>29</v>
      </c>
      <c r="C11" s="21" t="s">
        <v>15</v>
      </c>
      <c r="D11" s="29" t="s">
        <v>30</v>
      </c>
      <c r="E11" s="21">
        <v>1320</v>
      </c>
      <c r="F11" s="21">
        <v>5</v>
      </c>
      <c r="G11" s="21">
        <f t="shared" si="0"/>
        <v>6600</v>
      </c>
      <c r="H11" s="21">
        <v>200</v>
      </c>
      <c r="I11" s="21">
        <v>6</v>
      </c>
      <c r="J11" s="21">
        <f t="shared" si="1"/>
        <v>1200</v>
      </c>
      <c r="K11" s="21">
        <v>1000</v>
      </c>
      <c r="L11" s="21"/>
    </row>
    <row r="12" ht="20.25" customHeight="1" spans="1:12">
      <c r="A12" s="21">
        <v>9</v>
      </c>
      <c r="B12" s="21" t="s">
        <v>31</v>
      </c>
      <c r="C12" s="21" t="s">
        <v>15</v>
      </c>
      <c r="D12" s="29" t="s">
        <v>32</v>
      </c>
      <c r="E12" s="21">
        <v>1320</v>
      </c>
      <c r="F12" s="21">
        <v>1</v>
      </c>
      <c r="G12" s="21">
        <f t="shared" si="0"/>
        <v>1320</v>
      </c>
      <c r="H12" s="21">
        <v>200</v>
      </c>
      <c r="I12" s="21">
        <v>6</v>
      </c>
      <c r="J12" s="21">
        <f t="shared" si="1"/>
        <v>1200</v>
      </c>
      <c r="K12" s="21">
        <v>1000</v>
      </c>
      <c r="L12" s="21"/>
    </row>
    <row r="13" ht="19.5" customHeight="1" spans="1:12">
      <c r="A13" s="21">
        <v>10</v>
      </c>
      <c r="B13" s="21" t="s">
        <v>33</v>
      </c>
      <c r="C13" s="21" t="s">
        <v>15</v>
      </c>
      <c r="D13" s="29" t="s">
        <v>34</v>
      </c>
      <c r="E13" s="21">
        <v>1320</v>
      </c>
      <c r="F13" s="21">
        <v>1</v>
      </c>
      <c r="G13" s="21">
        <f t="shared" si="0"/>
        <v>1320</v>
      </c>
      <c r="H13" s="21">
        <v>200</v>
      </c>
      <c r="I13" s="21">
        <v>6</v>
      </c>
      <c r="J13" s="21">
        <f t="shared" si="1"/>
        <v>1200</v>
      </c>
      <c r="K13" s="21">
        <v>1000</v>
      </c>
      <c r="L13" s="21"/>
    </row>
    <row r="14" ht="20.25" customHeight="1" spans="1:12">
      <c r="A14" s="21">
        <v>11</v>
      </c>
      <c r="B14" s="21" t="s">
        <v>35</v>
      </c>
      <c r="C14" s="21" t="s">
        <v>15</v>
      </c>
      <c r="D14" s="29" t="s">
        <v>36</v>
      </c>
      <c r="E14" s="21">
        <v>1320</v>
      </c>
      <c r="F14" s="21">
        <v>5</v>
      </c>
      <c r="G14" s="21">
        <f t="shared" si="0"/>
        <v>6600</v>
      </c>
      <c r="H14" s="21">
        <v>200</v>
      </c>
      <c r="I14" s="21">
        <v>6</v>
      </c>
      <c r="J14" s="21">
        <f t="shared" si="1"/>
        <v>1200</v>
      </c>
      <c r="K14" s="21">
        <v>1000</v>
      </c>
      <c r="L14" s="21"/>
    </row>
    <row r="15" ht="21" customHeight="1" spans="1:12">
      <c r="A15" s="21">
        <v>12</v>
      </c>
      <c r="B15" s="21" t="s">
        <v>37</v>
      </c>
      <c r="C15" s="21" t="s">
        <v>15</v>
      </c>
      <c r="D15" s="29" t="s">
        <v>38</v>
      </c>
      <c r="E15" s="21">
        <v>1320</v>
      </c>
      <c r="F15" s="21">
        <v>5</v>
      </c>
      <c r="G15" s="21">
        <f t="shared" si="0"/>
        <v>6600</v>
      </c>
      <c r="H15" s="21">
        <v>200</v>
      </c>
      <c r="I15" s="21">
        <v>6</v>
      </c>
      <c r="J15" s="21">
        <f t="shared" si="1"/>
        <v>1200</v>
      </c>
      <c r="K15" s="21">
        <v>1000</v>
      </c>
      <c r="L15" s="21"/>
    </row>
    <row r="16" ht="21.75" customHeight="1" spans="1:12">
      <c r="A16" s="21">
        <v>13</v>
      </c>
      <c r="B16" s="21" t="s">
        <v>39</v>
      </c>
      <c r="C16" s="21" t="s">
        <v>15</v>
      </c>
      <c r="D16" s="29" t="s">
        <v>40</v>
      </c>
      <c r="E16" s="21">
        <v>1320</v>
      </c>
      <c r="F16" s="21">
        <v>5</v>
      </c>
      <c r="G16" s="21">
        <f t="shared" si="0"/>
        <v>6600</v>
      </c>
      <c r="H16" s="21">
        <v>200</v>
      </c>
      <c r="I16" s="21">
        <v>6</v>
      </c>
      <c r="J16" s="21">
        <f t="shared" si="1"/>
        <v>1200</v>
      </c>
      <c r="K16" s="21">
        <v>1000</v>
      </c>
      <c r="L16" s="21"/>
    </row>
    <row r="17" ht="21.75" customHeight="1" spans="1:12">
      <c r="A17" s="21" t="s">
        <v>41</v>
      </c>
      <c r="B17" s="21"/>
      <c r="C17" s="21"/>
      <c r="D17" s="21"/>
      <c r="E17" s="23"/>
      <c r="F17" s="23"/>
      <c r="G17" s="21">
        <f>SUM(G4:G16)</f>
        <v>64680</v>
      </c>
      <c r="H17" s="21"/>
      <c r="I17" s="21"/>
      <c r="J17" s="21">
        <f>SUM(J4:J16)</f>
        <v>15600</v>
      </c>
      <c r="K17" s="21">
        <f>SUM(K4:K16)</f>
        <v>13000</v>
      </c>
      <c r="L17" s="21">
        <v>50000</v>
      </c>
    </row>
    <row r="18" ht="33.95" customHeight="1" spans="1:12">
      <c r="A18" s="21" t="s">
        <v>42</v>
      </c>
      <c r="B18" s="21"/>
      <c r="C18" s="21"/>
      <c r="D18" s="21"/>
      <c r="E18" s="24">
        <f>G17+J17+K17+L17</f>
        <v>143280</v>
      </c>
      <c r="F18" s="25"/>
      <c r="G18" s="25"/>
      <c r="H18" s="25"/>
      <c r="I18" s="25"/>
      <c r="J18" s="25"/>
      <c r="K18" s="25"/>
      <c r="L18" s="28"/>
    </row>
  </sheetData>
  <mergeCells count="14">
    <mergeCell ref="A1:L1"/>
    <mergeCell ref="E2:G2"/>
    <mergeCell ref="H2:J2"/>
    <mergeCell ref="A17:D17"/>
    <mergeCell ref="H17:I17"/>
    <mergeCell ref="A18:D18"/>
    <mergeCell ref="E18:L18"/>
    <mergeCell ref="A2:A3"/>
    <mergeCell ref="B2:B3"/>
    <mergeCell ref="C2:C3"/>
    <mergeCell ref="D2:D3"/>
    <mergeCell ref="K2:K3"/>
    <mergeCell ref="L2:L3"/>
    <mergeCell ref="L4:L16"/>
  </mergeCells>
  <pageMargins left="0.196527777777778" right="0.156944444444444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J7" sqref="J7"/>
    </sheetView>
  </sheetViews>
  <sheetFormatPr defaultColWidth="9" defaultRowHeight="14.4"/>
  <cols>
    <col min="1" max="1" width="4.75" style="1" customWidth="1"/>
    <col min="2" max="2" width="14.75" style="1" customWidth="1"/>
    <col min="3" max="3" width="8.12962962962963" style="2" customWidth="1"/>
    <col min="4" max="4" width="10.5" style="1" customWidth="1"/>
    <col min="5" max="5" width="8.44444444444444" style="1" customWidth="1"/>
    <col min="6" max="6" width="13.8796296296296" style="1" customWidth="1"/>
    <col min="7" max="7" width="10.3796296296296" style="1" customWidth="1"/>
    <col min="8" max="8" width="13.1296296296296" customWidth="1"/>
    <col min="9" max="9" width="13.25" customWidth="1"/>
    <col min="10" max="10" width="10" customWidth="1"/>
    <col min="11" max="11" width="18.5" customWidth="1"/>
  </cols>
  <sheetData>
    <row r="1" ht="51" customHeight="1" spans="1:11">
      <c r="A1" s="3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5" customHeight="1" spans="1:11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1" spans="1:11">
      <c r="A3" s="5" t="s">
        <v>1</v>
      </c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7" t="s">
        <v>51</v>
      </c>
      <c r="I3" s="7"/>
      <c r="J3" s="7"/>
      <c r="K3" s="8" t="s">
        <v>42</v>
      </c>
    </row>
    <row r="4" ht="58" customHeight="1" spans="1:11">
      <c r="A4" s="5"/>
      <c r="B4" s="6"/>
      <c r="C4" s="6"/>
      <c r="D4" s="6"/>
      <c r="E4" s="6"/>
      <c r="F4" s="6"/>
      <c r="G4" s="6"/>
      <c r="H4" s="8" t="s">
        <v>52</v>
      </c>
      <c r="I4" s="8" t="s">
        <v>53</v>
      </c>
      <c r="J4" s="8" t="s">
        <v>54</v>
      </c>
      <c r="K4" s="8"/>
    </row>
    <row r="5" ht="61" customHeight="1" spans="1:11">
      <c r="A5" s="9">
        <v>1</v>
      </c>
      <c r="B5" s="7" t="s">
        <v>55</v>
      </c>
      <c r="C5" s="7">
        <v>29</v>
      </c>
      <c r="D5" s="9">
        <v>0</v>
      </c>
      <c r="E5" s="7">
        <v>0</v>
      </c>
      <c r="F5" s="9">
        <v>109560</v>
      </c>
      <c r="G5" s="9"/>
      <c r="H5" s="9">
        <v>45988.64</v>
      </c>
      <c r="I5" s="9">
        <v>33541.13</v>
      </c>
      <c r="J5" s="9">
        <v>2126.46</v>
      </c>
      <c r="K5" s="9">
        <f>SUM(D5:J5)</f>
        <v>191216.23</v>
      </c>
    </row>
    <row r="6" ht="30" customHeight="1" spans="1:15">
      <c r="A6" s="10" t="s">
        <v>56</v>
      </c>
      <c r="B6" s="11"/>
      <c r="C6" s="6">
        <v>29</v>
      </c>
      <c r="D6" s="5">
        <v>0</v>
      </c>
      <c r="E6" s="5">
        <v>0</v>
      </c>
      <c r="F6" s="9">
        <v>109560</v>
      </c>
      <c r="G6" s="5"/>
      <c r="H6" s="9">
        <v>45988.64</v>
      </c>
      <c r="I6" s="9">
        <v>33541.13</v>
      </c>
      <c r="J6" s="9">
        <v>2126.46</v>
      </c>
      <c r="K6" s="9">
        <f>SUM(D6:J6)</f>
        <v>191216.23</v>
      </c>
      <c r="O6" t="s">
        <v>57</v>
      </c>
    </row>
    <row r="7" ht="30" customHeight="1" spans="2:11">
      <c r="B7" s="12"/>
      <c r="C7" s="13"/>
      <c r="D7" s="12"/>
      <c r="E7" s="12"/>
      <c r="F7" s="14"/>
      <c r="G7" s="14"/>
      <c r="H7" s="14"/>
      <c r="I7" s="14"/>
      <c r="J7" s="14"/>
      <c r="K7" s="14"/>
    </row>
    <row r="11" spans="6:6">
      <c r="F11" s="1" t="s">
        <v>58</v>
      </c>
    </row>
  </sheetData>
  <mergeCells count="12">
    <mergeCell ref="A1:K1"/>
    <mergeCell ref="A2:K2"/>
    <mergeCell ref="H3:J3"/>
    <mergeCell ref="A6:B6"/>
    <mergeCell ref="A3:A4"/>
    <mergeCell ref="B3:B4"/>
    <mergeCell ref="C3:C4"/>
    <mergeCell ref="D3:D4"/>
    <mergeCell ref="E3:E4"/>
    <mergeCell ref="F3:F4"/>
    <mergeCell ref="G3:G4"/>
    <mergeCell ref="K3:K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吴承俊</dc:creator>
  <cp:lastModifiedBy>dell</cp:lastModifiedBy>
  <dcterms:created xsi:type="dcterms:W3CDTF">2019-09-05T07:25:00Z</dcterms:created>
  <cp:lastPrinted>2019-09-23T10:42:00Z</cp:lastPrinted>
  <dcterms:modified xsi:type="dcterms:W3CDTF">2021-03-19T01:46:54Z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35825FC718964211BE4ED8380E92C34A</vt:lpwstr>
  </property>
</Properties>
</file>