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0520" windowHeight="12135" tabRatio="858" firstSheet="16" activeTab="19"/>
  </bookViews>
  <sheets>
    <sheet name="1.2022年茂县地方一般公共预算收入决算表" sheetId="224" r:id="rId1"/>
    <sheet name="2.2022年茂县一般公共预算支出决算表" sheetId="225" r:id="rId2"/>
    <sheet name="3.2022年茂县一般公共预算收支决算平衡表" sheetId="226" r:id="rId3"/>
    <sheet name="4.2022年茂县本级一般公共预算收入" sheetId="227" r:id="rId4"/>
    <sheet name="5.2022年茂县本级一般公共预算支出决算表" sheetId="228" r:id="rId5"/>
    <sheet name="6.2022年茂县本级一般公共预算收支决算平衡表" sheetId="229" r:id="rId6"/>
    <sheet name="7.2022年茂县本级一般公共预算经济分类科目支出决算表" sheetId="200" r:id="rId7"/>
    <sheet name="8.2022年茂县本级一般公共预算经济分类科目基本支出决算表" sheetId="201" r:id="rId8"/>
    <sheet name="9.2022年茂县对下一般公共预算转移支付和税收返还决算表" sheetId="202" r:id="rId9"/>
    <sheet name="10.2022年茂县转移支付分地区" sheetId="203" r:id="rId10"/>
    <sheet name="11.2022年上级对茂县税收返还和转移支付补助表" sheetId="236" r:id="rId11"/>
    <sheet name="12.2022年本级一般公共预算结转情况表" sheetId="238" r:id="rId12"/>
    <sheet name="13.2022年茂县预算内基本建设决算表" sheetId="204" r:id="rId13"/>
    <sheet name="14.2022年茂县本级重大投资计划和项目决算表" sheetId="205" r:id="rId14"/>
    <sheet name="15.2022年茂县政府性基金预算收入" sheetId="230" r:id="rId15"/>
    <sheet name="16.2022年茂县政府性基金预算支出决算表" sheetId="231" r:id="rId16"/>
    <sheet name="17.2022年茂县政府性基金预算收支决算平衡" sheetId="232" r:id="rId17"/>
    <sheet name="18.2022年茂县本级政府性基金收入决算表" sheetId="233" r:id="rId18"/>
    <sheet name="19.2022年茂县本级基金支出决算表" sheetId="234" r:id="rId19"/>
    <sheet name="20.2022年茂县本级级基金预算收支决算平衡表" sheetId="235" r:id="rId20"/>
    <sheet name="21.2022年茂县对下政府性基金转移支付补助决算表 " sheetId="206" r:id="rId21"/>
    <sheet name="22.2022年上级对茂县政府性基金转移支付补助决算表" sheetId="237" r:id="rId22"/>
    <sheet name="23.2022年茂县本级政府性基金结转情况表" sheetId="239" r:id="rId23"/>
    <sheet name="24.2022年茂县国有资本经营预算收入决算表" sheetId="207" r:id="rId24"/>
    <sheet name="25.2022年茂国有资本经营预算支出决算表" sheetId="208" r:id="rId25"/>
    <sheet name="26.2022年茂县国资经营预算收支决算平衡表" sheetId="209" r:id="rId26"/>
    <sheet name="27.2022年茂县本级国有资本经营预算收入决算表" sheetId="210" r:id="rId27"/>
    <sheet name="28.2022年茂县本级国有资本经营预算支出决算表 " sheetId="211" r:id="rId28"/>
    <sheet name="29.2022年茂县本级国有资本经营预算收支决算平衡表" sheetId="212" r:id="rId29"/>
    <sheet name="30.2022年茂县对下国有资本经营预算转移支付决算表" sheetId="240" r:id="rId30"/>
    <sheet name="31.2022年茂县社保基金预算收入决算表" sheetId="214" r:id="rId31"/>
    <sheet name="32.2022年茂县社保基金预算支出决算表" sheetId="215" r:id="rId32"/>
    <sheet name="33.2022年茂县社保基金预算收支平衡表" sheetId="216" r:id="rId33"/>
    <sheet name="34.2022年茂县本级社保基金收入决算" sheetId="217" r:id="rId34"/>
    <sheet name="35.2022年茂县本级社保基金支出决算" sheetId="218" r:id="rId35"/>
    <sheet name="36.2022年茂县本级社保基金平衡" sheetId="219" r:id="rId36"/>
    <sheet name="37.茂县2022年地方政府一般债务限额及余额决算情况表" sheetId="220" r:id="rId37"/>
    <sheet name="38.茂县2022年地方政府专项债务限额及余额" sheetId="247" r:id="rId38"/>
    <sheet name="39.2022年茂县地方政府债务相关情况表" sheetId="222" r:id="rId39"/>
    <sheet name="40.2022年茂县本级地方政府专项债务表" sheetId="223" r:id="rId40"/>
    <sheet name="41.2022年茂县地方政府债券使用情况表" sheetId="221" r:id="rId41"/>
    <sheet name="42.茂县2022年地方政府债券使用情况表" sheetId="241" r:id="rId42"/>
    <sheet name="43.2022年茂县地方政府性债务余额情况汇总表" sheetId="242" r:id="rId43"/>
    <sheet name="44.2022年茂县本级政府性债务余额情况汇总表" sheetId="243" r:id="rId44"/>
    <sheet name="45.茂县2022年地方政府债务还本付息情况表" sheetId="245" r:id="rId45"/>
    <sheet name="46.茂县2022年地方政府债券发行情况表" sheetId="250" r:id="rId46"/>
    <sheet name="47.茂县政府债务十年到期情况表" sheetId="246" r:id="rId47"/>
    <sheet name="48.茂县2022年地方政府债务相关情况表" sheetId="248" r:id="rId48"/>
  </sheets>
  <externalReferences>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______________________A01" localSheetId="0">#REF!</definedName>
    <definedName name="_______________________A01" localSheetId="14">#REF!</definedName>
    <definedName name="_______________________A01" localSheetId="15">#REF!</definedName>
    <definedName name="_______________________A01" localSheetId="16">#REF!</definedName>
    <definedName name="_______________________A01" localSheetId="17">#REF!</definedName>
    <definedName name="_______________________A01" localSheetId="18">#REF!</definedName>
    <definedName name="_______________________A01" localSheetId="1">#REF!</definedName>
    <definedName name="_______________________A01" localSheetId="19">#REF!</definedName>
    <definedName name="_______________________A01" localSheetId="2">#REF!</definedName>
    <definedName name="_______________________A01" localSheetId="3">#REF!</definedName>
    <definedName name="_______________________A01" localSheetId="4">#REF!</definedName>
    <definedName name="_______________________A01" localSheetId="5">#REF!</definedName>
    <definedName name="_______________________A01">#REF!</definedName>
    <definedName name="_______________________A08">'[1]A01-1'!$A$5:$C$36</definedName>
    <definedName name="______________________A01" localSheetId="0">#REF!</definedName>
    <definedName name="______________________A01" localSheetId="14">#REF!</definedName>
    <definedName name="______________________A01" localSheetId="15">#REF!</definedName>
    <definedName name="______________________A01" localSheetId="16">#REF!</definedName>
    <definedName name="______________________A01" localSheetId="17">#REF!</definedName>
    <definedName name="______________________A01" localSheetId="18">#REF!</definedName>
    <definedName name="______________________A01" localSheetId="1">#REF!</definedName>
    <definedName name="______________________A01" localSheetId="19">#REF!</definedName>
    <definedName name="______________________A01" localSheetId="2">#REF!</definedName>
    <definedName name="______________________A01" localSheetId="3">#REF!</definedName>
    <definedName name="______________________A01" localSheetId="4">#REF!</definedName>
    <definedName name="______________________A01" localSheetId="5">#REF!</definedName>
    <definedName name="______________________A01">#REF!</definedName>
    <definedName name="______________________A08" localSheetId="19">'[2]A01-1'!$A$5:$C$36</definedName>
    <definedName name="______________________A08">'[1]A01-1'!$A$5:$C$36</definedName>
    <definedName name="_____________________A01" localSheetId="0">#REF!</definedName>
    <definedName name="_____________________A01" localSheetId="14">#REF!</definedName>
    <definedName name="_____________________A01" localSheetId="15">#REF!</definedName>
    <definedName name="_____________________A01" localSheetId="16">#REF!</definedName>
    <definedName name="_____________________A01" localSheetId="17">#REF!</definedName>
    <definedName name="_____________________A01" localSheetId="18">#REF!</definedName>
    <definedName name="_____________________A01" localSheetId="1">#REF!</definedName>
    <definedName name="_____________________A01" localSheetId="19">#REF!</definedName>
    <definedName name="_____________________A01" localSheetId="2">#REF!</definedName>
    <definedName name="_____________________A01" localSheetId="3">#REF!</definedName>
    <definedName name="_____________________A01" localSheetId="4">#REF!</definedName>
    <definedName name="_____________________A01" localSheetId="5">#REF!</definedName>
    <definedName name="_____________________A01">#REF!</definedName>
    <definedName name="_____________________A08" localSheetId="17">'[2]A01-1'!$A$5:$C$36</definedName>
    <definedName name="_____________________A08">'[3]A01-1'!$A$5:$C$36</definedName>
    <definedName name="____________________A01" localSheetId="0">#REF!</definedName>
    <definedName name="____________________A01" localSheetId="14">#REF!</definedName>
    <definedName name="____________________A01" localSheetId="15">#REF!</definedName>
    <definedName name="____________________A01" localSheetId="16">#REF!</definedName>
    <definedName name="____________________A01" localSheetId="17">#REF!</definedName>
    <definedName name="____________________A01" localSheetId="18">#REF!</definedName>
    <definedName name="____________________A01" localSheetId="1">#REF!</definedName>
    <definedName name="____________________A01" localSheetId="19">#REF!</definedName>
    <definedName name="____________________A01" localSheetId="2">#REF!</definedName>
    <definedName name="____________________A01" localSheetId="3">#REF!</definedName>
    <definedName name="____________________A01" localSheetId="4">#REF!</definedName>
    <definedName name="____________________A01" localSheetId="5">#REF!</definedName>
    <definedName name="____________________A01">#REF!</definedName>
    <definedName name="____________________A08" localSheetId="16">'[2]A01-1'!$A$5:$C$36</definedName>
    <definedName name="____________________A08">'[1]A01-1'!$A$5:$C$36</definedName>
    <definedName name="___________________A01" localSheetId="0">#REF!</definedName>
    <definedName name="___________________A01" localSheetId="14">#REF!</definedName>
    <definedName name="___________________A01" localSheetId="15">#REF!</definedName>
    <definedName name="___________________A01" localSheetId="16">#REF!</definedName>
    <definedName name="___________________A01" localSheetId="17">#REF!</definedName>
    <definedName name="___________________A01" localSheetId="18">#REF!</definedName>
    <definedName name="___________________A01" localSheetId="1">#REF!</definedName>
    <definedName name="___________________A01" localSheetId="19">#REF!</definedName>
    <definedName name="___________________A01" localSheetId="2">#REF!</definedName>
    <definedName name="___________________A01" localSheetId="3">#REF!</definedName>
    <definedName name="___________________A01" localSheetId="4">#REF!</definedName>
    <definedName name="___________________A01" localSheetId="5">#REF!</definedName>
    <definedName name="___________________A01">#REF!</definedName>
    <definedName name="___________________A08" localSheetId="15">'[2]A01-1'!$A$5:$C$36</definedName>
    <definedName name="___________________A08">'[1]A01-1'!$A$5:$C$36</definedName>
    <definedName name="___________________qyc1234" localSheetId="0">#REF!</definedName>
    <definedName name="___________________qyc1234" localSheetId="14">#REF!</definedName>
    <definedName name="___________________qyc1234" localSheetId="15">#REF!</definedName>
    <definedName name="___________________qyc1234" localSheetId="16">#REF!</definedName>
    <definedName name="___________________qyc1234" localSheetId="17">#REF!</definedName>
    <definedName name="___________________qyc1234" localSheetId="18">#REF!</definedName>
    <definedName name="___________________qyc1234" localSheetId="1">#REF!</definedName>
    <definedName name="___________________qyc1234" localSheetId="19">#REF!</definedName>
    <definedName name="___________________qyc1234" localSheetId="2">#REF!</definedName>
    <definedName name="___________________qyc1234" localSheetId="3">#REF!</definedName>
    <definedName name="___________________qyc1234" localSheetId="4">#REF!</definedName>
    <definedName name="___________________qyc1234" localSheetId="5">#REF!</definedName>
    <definedName name="___________________qyc1234">#REF!</definedName>
    <definedName name="__________________A01" localSheetId="0">#REF!</definedName>
    <definedName name="__________________A01" localSheetId="14">#REF!</definedName>
    <definedName name="__________________A01" localSheetId="15">#REF!</definedName>
    <definedName name="__________________A01" localSheetId="16">#REF!</definedName>
    <definedName name="__________________A01" localSheetId="17">#REF!</definedName>
    <definedName name="__________________A01" localSheetId="18">#REF!</definedName>
    <definedName name="__________________A01" localSheetId="1">#REF!</definedName>
    <definedName name="__________________A01" localSheetId="19">#REF!</definedName>
    <definedName name="__________________A01" localSheetId="2">#REF!</definedName>
    <definedName name="__________________A01" localSheetId="3">#REF!</definedName>
    <definedName name="__________________A01" localSheetId="4">#REF!</definedName>
    <definedName name="__________________A01" localSheetId="5">#REF!</definedName>
    <definedName name="__________________A01">#REF!</definedName>
    <definedName name="__________________A08" localSheetId="14">'[2]A01-1'!$A$5:$C$36</definedName>
    <definedName name="__________________A08">'[1]A01-1'!$A$5:$C$36</definedName>
    <definedName name="__________________qyc1234" localSheetId="0">#REF!</definedName>
    <definedName name="__________________qyc1234" localSheetId="14">#REF!</definedName>
    <definedName name="__________________qyc1234" localSheetId="15">#REF!</definedName>
    <definedName name="__________________qyc1234" localSheetId="16">#REF!</definedName>
    <definedName name="__________________qyc1234" localSheetId="17">#REF!</definedName>
    <definedName name="__________________qyc1234" localSheetId="18">#REF!</definedName>
    <definedName name="__________________qyc1234" localSheetId="1">#REF!</definedName>
    <definedName name="__________________qyc1234" localSheetId="19">#REF!</definedName>
    <definedName name="__________________qyc1234" localSheetId="2">#REF!</definedName>
    <definedName name="__________________qyc1234" localSheetId="3">#REF!</definedName>
    <definedName name="__________________qyc1234" localSheetId="4">#REF!</definedName>
    <definedName name="__________________qyc1234" localSheetId="5">#REF!</definedName>
    <definedName name="__________________qyc1234">#REF!</definedName>
    <definedName name="_________________A01" localSheetId="0">#REF!</definedName>
    <definedName name="_________________A01" localSheetId="14">#REF!</definedName>
    <definedName name="_________________A01" localSheetId="15">#REF!</definedName>
    <definedName name="_________________A01" localSheetId="16">#REF!</definedName>
    <definedName name="_________________A01" localSheetId="17">#REF!</definedName>
    <definedName name="_________________A01" localSheetId="18">#REF!</definedName>
    <definedName name="_________________A01" localSheetId="1">#REF!</definedName>
    <definedName name="_________________A01" localSheetId="19">#REF!</definedName>
    <definedName name="_________________A01" localSheetId="2">#REF!</definedName>
    <definedName name="_________________A01" localSheetId="3">#REF!</definedName>
    <definedName name="_________________A01" localSheetId="4">#REF!</definedName>
    <definedName name="_________________A01" localSheetId="5">#REF!</definedName>
    <definedName name="_________________A01">#REF!</definedName>
    <definedName name="_________________A08" localSheetId="5">'[4]A01-1'!$A$5:$C$36</definedName>
    <definedName name="_________________A08">'[5]A01-1'!$A$5:$C$36</definedName>
    <definedName name="_________________qyc1234" localSheetId="0">#REF!</definedName>
    <definedName name="_________________qyc1234" localSheetId="14">#REF!</definedName>
    <definedName name="_________________qyc1234" localSheetId="15">#REF!</definedName>
    <definedName name="_________________qyc1234" localSheetId="16">#REF!</definedName>
    <definedName name="_________________qyc1234" localSheetId="17">#REF!</definedName>
    <definedName name="_________________qyc1234" localSheetId="18">#REF!</definedName>
    <definedName name="_________________qyc1234" localSheetId="1">#REF!</definedName>
    <definedName name="_________________qyc1234" localSheetId="19">#REF!</definedName>
    <definedName name="_________________qyc1234" localSheetId="2">#REF!</definedName>
    <definedName name="_________________qyc1234" localSheetId="3">#REF!</definedName>
    <definedName name="_________________qyc1234" localSheetId="4">#REF!</definedName>
    <definedName name="_________________qyc1234" localSheetId="5">#REF!</definedName>
    <definedName name="_________________qyc1234">#REF!</definedName>
    <definedName name="________________A01" localSheetId="0">#REF!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18">#REF!</definedName>
    <definedName name="________________A01" localSheetId="1">#REF!</definedName>
    <definedName name="________________A01" localSheetId="19">#REF!</definedName>
    <definedName name="________________A01" localSheetId="2">#REF!</definedName>
    <definedName name="________________A01" localSheetId="3">#REF!</definedName>
    <definedName name="________________A01" localSheetId="4">#REF!</definedName>
    <definedName name="________________A01" localSheetId="5">#REF!</definedName>
    <definedName name="________________A01">#REF!</definedName>
    <definedName name="________________A08">'[4]A01-1'!$A$5:$C$36</definedName>
    <definedName name="________________qyc1234" localSheetId="0">#REF!</definedName>
    <definedName name="________________qyc1234" localSheetId="14">#REF!</definedName>
    <definedName name="________________qyc1234" localSheetId="15">#REF!</definedName>
    <definedName name="________________qyc1234" localSheetId="16">#REF!</definedName>
    <definedName name="________________qyc1234" localSheetId="17">#REF!</definedName>
    <definedName name="________________qyc1234" localSheetId="18">#REF!</definedName>
    <definedName name="________________qyc1234" localSheetId="1">#REF!</definedName>
    <definedName name="________________qyc1234" localSheetId="19">#REF!</definedName>
    <definedName name="________________qyc1234" localSheetId="2">#REF!</definedName>
    <definedName name="________________qyc1234" localSheetId="3">#REF!</definedName>
    <definedName name="________________qyc1234" localSheetId="4">#REF!</definedName>
    <definedName name="________________qyc1234" localSheetId="5">#REF!</definedName>
    <definedName name="________________qyc1234">#REF!</definedName>
    <definedName name="_______________A01" localSheetId="0">#REF!</definedName>
    <definedName name="_______________A01" localSheetId="9">#REF!</definedName>
    <definedName name="_______________A01" localSheetId="12">#REF!</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#REF!</definedName>
    <definedName name="_______________A01" localSheetId="19">#REF!</definedName>
    <definedName name="_______________A01" localSheetId="20">#REF!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 localSheetId="28">#REF!</definedName>
    <definedName name="_______________A01" localSheetId="2">#REF!</definedName>
    <definedName name="_______________A01" localSheetId="30">#REF!</definedName>
    <definedName name="_______________A01" localSheetId="31">#REF!</definedName>
    <definedName name="_______________A01" localSheetId="32">#REF!</definedName>
    <definedName name="_______________A01" localSheetId="33">#REF!</definedName>
    <definedName name="_______________A01" localSheetId="34">#REF!</definedName>
    <definedName name="_______________A01" localSheetId="35">#REF!</definedName>
    <definedName name="_______________A01" localSheetId="3">#REF!</definedName>
    <definedName name="_______________A01" localSheetId="4">#REF!</definedName>
    <definedName name="_______________A01" localSheetId="5">#REF!</definedName>
    <definedName name="_______________A01" localSheetId="6">#REF!</definedName>
    <definedName name="_______________A01" localSheetId="7">#REF!</definedName>
    <definedName name="_______________A01" localSheetId="8">#REF!</definedName>
    <definedName name="_______________A01">#REF!</definedName>
    <definedName name="_______________A08" localSheetId="9">'[6]A01-1'!$A$5:$C$36</definedName>
    <definedName name="_______________A08" localSheetId="12">'[3]A01-1'!$A$5:$C$36</definedName>
    <definedName name="_______________A08" localSheetId="13">'[3]A01-1'!$A$5:$C$36</definedName>
    <definedName name="_______________A08" localSheetId="14">'[7]A01-1'!$A$5:$C$36</definedName>
    <definedName name="_______________A08" localSheetId="15">'[7]A01-1'!$A$5:$C$36</definedName>
    <definedName name="_______________A08" localSheetId="16">'[7]A01-1'!$A$5:$C$36</definedName>
    <definedName name="_______________A08" localSheetId="17">'[7]A01-1'!$A$5:$C$36</definedName>
    <definedName name="_______________A08" localSheetId="18">'[1]A01-1'!$A$5:$C$36</definedName>
    <definedName name="_______________A08" localSheetId="19">'[7]A01-1'!$A$5:$C$36</definedName>
    <definedName name="_______________A08" localSheetId="20">'[1]A01-1'!$A$5:$C$36</definedName>
    <definedName name="_______________A08" localSheetId="23">'[1]A01-1'!$A$5:$C$36</definedName>
    <definedName name="_______________A08" localSheetId="24">'[1]A01-1'!$A$5:$C$36</definedName>
    <definedName name="_______________A08" localSheetId="25">'[1]A01-1'!$A$5:$C$36</definedName>
    <definedName name="_______________A08" localSheetId="26">'[1]A01-1'!$A$5:$C$36</definedName>
    <definedName name="_______________A08" localSheetId="27">'[1]A01-1'!$A$5:$C$36</definedName>
    <definedName name="_______________A08" localSheetId="28">'[1]A01-1'!$A$5:$C$36</definedName>
    <definedName name="_______________A08" localSheetId="30">'[8]A01-1'!$A$5:$C$36</definedName>
    <definedName name="_______________A08" localSheetId="31">'[8]A01-1'!$A$5:$C$36</definedName>
    <definedName name="_______________A08" localSheetId="32">'[8]A01-1'!$A$5:$C$36</definedName>
    <definedName name="_______________A08" localSheetId="33">'[8]A01-1'!$A$5:$C$36</definedName>
    <definedName name="_______________A08" localSheetId="34">'[8]A01-1'!$A$5:$C$36</definedName>
    <definedName name="_______________A08" localSheetId="35">'[8]A01-1'!$A$5:$C$36</definedName>
    <definedName name="_______________A08" localSheetId="4">'[9]A01-1'!$A$5:$C$36</definedName>
    <definedName name="_______________A08" localSheetId="5">'[10]A01-1'!$A$5:$C$36</definedName>
    <definedName name="_______________A08" localSheetId="6">'[1]A01-1'!$A$5:$C$36</definedName>
    <definedName name="_______________A08" localSheetId="7">'[1]A01-1'!$A$5:$C$36</definedName>
    <definedName name="_______________A08" localSheetId="8">'[6]A01-1'!$A$5:$C$36</definedName>
    <definedName name="_______________A08">'[10]A01-1'!$A$5:$C$36</definedName>
    <definedName name="_______________qyc1234" localSheetId="0">#REF!</definedName>
    <definedName name="_______________qyc1234" localSheetId="14">#REF!</definedName>
    <definedName name="_______________qyc1234" localSheetId="15">#REF!</definedName>
    <definedName name="_______________qyc1234" localSheetId="16">#REF!</definedName>
    <definedName name="_______________qyc1234" localSheetId="17">#REF!</definedName>
    <definedName name="_______________qyc1234" localSheetId="18">#REF!</definedName>
    <definedName name="_______________qyc1234" localSheetId="1">#REF!</definedName>
    <definedName name="_______________qyc1234" localSheetId="19">#REF!</definedName>
    <definedName name="_______________qyc1234" localSheetId="2">#REF!</definedName>
    <definedName name="_______________qyc1234" localSheetId="3">#REF!</definedName>
    <definedName name="_______________qyc1234" localSheetId="4">#REF!</definedName>
    <definedName name="_______________qyc1234" localSheetId="5">#REF!</definedName>
    <definedName name="_______________qyc1234">#REF!</definedName>
    <definedName name="______________A01" localSheetId="0">#REF!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18">#REF!</definedName>
    <definedName name="______________A01" localSheetId="1">#REF!</definedName>
    <definedName name="______________A01" localSheetId="19">#REF!</definedName>
    <definedName name="______________A01" localSheetId="2">#REF!</definedName>
    <definedName name="______________A01" localSheetId="3">#REF!</definedName>
    <definedName name="______________A01" localSheetId="4">#REF!</definedName>
    <definedName name="______________A01" localSheetId="5">#REF!</definedName>
    <definedName name="______________A01">#REF!</definedName>
    <definedName name="______________A08" localSheetId="14">'[11]A01-1'!$A$5:$C$36</definedName>
    <definedName name="______________A08" localSheetId="15">'[11]A01-1'!$A$5:$C$36</definedName>
    <definedName name="______________A08" localSheetId="16">'[11]A01-1'!$A$5:$C$36</definedName>
    <definedName name="______________A08" localSheetId="17">'[11]A01-1'!$A$5:$C$36</definedName>
    <definedName name="______________A08" localSheetId="19">'[11]A01-1'!$A$5:$C$36</definedName>
    <definedName name="______________A08" localSheetId="23">'[12]A01-1'!$A$5:$C$36</definedName>
    <definedName name="______________A08" localSheetId="24">'[12]A01-1'!$A$5:$C$36</definedName>
    <definedName name="______________A08" localSheetId="25">'[12]A01-1'!$A$5:$C$36</definedName>
    <definedName name="______________A08" localSheetId="26">'[12]A01-1'!$A$5:$C$36</definedName>
    <definedName name="______________A08" localSheetId="27">'[12]A01-1'!$A$5:$C$36</definedName>
    <definedName name="______________A08" localSheetId="28">'[12]A01-1'!$A$5:$C$36</definedName>
    <definedName name="______________A08" localSheetId="4">'[13]A01-1'!$A$5:$C$36</definedName>
    <definedName name="______________qyc1234" localSheetId="0">#REF!</definedName>
    <definedName name="______________qyc1234" localSheetId="14">#REF!</definedName>
    <definedName name="______________qyc1234" localSheetId="15">#REF!</definedName>
    <definedName name="______________qyc1234" localSheetId="16">#REF!</definedName>
    <definedName name="______________qyc1234" localSheetId="17">#REF!</definedName>
    <definedName name="______________qyc1234" localSheetId="18">#REF!</definedName>
    <definedName name="______________qyc1234" localSheetId="1">#REF!</definedName>
    <definedName name="______________qyc1234" localSheetId="19">#REF!</definedName>
    <definedName name="______________qyc1234" localSheetId="2">#REF!</definedName>
    <definedName name="______________qyc1234" localSheetId="3">#REF!</definedName>
    <definedName name="______________qyc1234" localSheetId="4">#REF!</definedName>
    <definedName name="______________qyc1234" localSheetId="5">#REF!</definedName>
    <definedName name="______________qyc1234">#REF!</definedName>
    <definedName name="_____________A01" localSheetId="0">#REF!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8">#REF!</definedName>
    <definedName name="_____________A01" localSheetId="1">#REF!</definedName>
    <definedName name="_____________A01" localSheetId="19">#REF!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 localSheetId="28">#REF!</definedName>
    <definedName name="_____________A01" localSheetId="2">#REF!</definedName>
    <definedName name="_____________A01" localSheetId="3">#REF!</definedName>
    <definedName name="_____________A01" localSheetId="4">#REF!</definedName>
    <definedName name="_____________A01" localSheetId="5">#REF!</definedName>
    <definedName name="_____________A01">#REF!</definedName>
    <definedName name="_____________A08" localSheetId="23">'[14]A01-1'!$A$5:$C$36</definedName>
    <definedName name="_____________A08" localSheetId="24">'[14]A01-1'!$A$5:$C$36</definedName>
    <definedName name="_____________A08" localSheetId="25">'[14]A01-1'!$A$5:$C$36</definedName>
    <definedName name="_____________A08" localSheetId="26">'[14]A01-1'!$A$5:$C$36</definedName>
    <definedName name="_____________A08" localSheetId="27">'[14]A01-1'!$A$5:$C$36</definedName>
    <definedName name="_____________A08" localSheetId="28">'[14]A01-1'!$A$5:$C$36</definedName>
    <definedName name="_____________A08" localSheetId="4">'[15]A01-1'!$A$5:$C$36</definedName>
    <definedName name="_____________A08">'[16]A01-1'!$A$5:$C$36</definedName>
    <definedName name="_____________qyc1234" localSheetId="0">#REF!</definedName>
    <definedName name="_____________qyc1234" localSheetId="14">#REF!</definedName>
    <definedName name="_____________qyc1234" localSheetId="15">#REF!</definedName>
    <definedName name="_____________qyc1234" localSheetId="16">#REF!</definedName>
    <definedName name="_____________qyc1234" localSheetId="17">#REF!</definedName>
    <definedName name="_____________qyc1234" localSheetId="18">#REF!</definedName>
    <definedName name="_____________qyc1234" localSheetId="1">#REF!</definedName>
    <definedName name="_____________qyc1234" localSheetId="19">#REF!</definedName>
    <definedName name="_____________qyc1234" localSheetId="2">#REF!</definedName>
    <definedName name="_____________qyc1234" localSheetId="3">#REF!</definedName>
    <definedName name="_____________qyc1234" localSheetId="4">#REF!</definedName>
    <definedName name="_____________qyc1234" localSheetId="5">#REF!</definedName>
    <definedName name="_____________qyc1234">#REF!</definedName>
    <definedName name="____________A01" localSheetId="0">#REF!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1">#REF!</definedName>
    <definedName name="____________A01" localSheetId="19">#REF!</definedName>
    <definedName name="____________A01" localSheetId="20">#REF!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 localSheetId="28">#REF!</definedName>
    <definedName name="____________A01" localSheetId="2">#REF!</definedName>
    <definedName name="____________A01" localSheetId="3">#REF!</definedName>
    <definedName name="____________A01" localSheetId="4">#REF!</definedName>
    <definedName name="____________A01" localSheetId="5">#REF!</definedName>
    <definedName name="____________A01" localSheetId="6">#REF!</definedName>
    <definedName name="____________A01" localSheetId="7">#REF!</definedName>
    <definedName name="____________A01">#REF!</definedName>
    <definedName name="____________A08" localSheetId="19">'[17]A01-1'!$A$5:$C$36</definedName>
    <definedName name="____________A08">'[18]A01-1'!$A$5:$C$36</definedName>
    <definedName name="____________qyc1234" localSheetId="0">#REF!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18">#REF!</definedName>
    <definedName name="____________qyc1234" localSheetId="1">#REF!</definedName>
    <definedName name="____________qyc1234" localSheetId="19">#REF!</definedName>
    <definedName name="____________qyc1234" localSheetId="2">#REF!</definedName>
    <definedName name="____________qyc1234" localSheetId="3">#REF!</definedName>
    <definedName name="____________qyc1234" localSheetId="4">#REF!</definedName>
    <definedName name="____________qyc1234" localSheetId="5">#REF!</definedName>
    <definedName name="____________qyc1234">#REF!</definedName>
    <definedName name="___________A01" localSheetId="0">#REF!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1">#REF!</definedName>
    <definedName name="___________A01" localSheetId="19">#REF!</definedName>
    <definedName name="___________A01" localSheetId="20">#REF!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 localSheetId="28">#REF!</definedName>
    <definedName name="___________A01" localSheetId="2">#REF!</definedName>
    <definedName name="___________A01" localSheetId="3">#REF!</definedName>
    <definedName name="___________A01" localSheetId="4">#REF!</definedName>
    <definedName name="___________A01" localSheetId="5">#REF!</definedName>
    <definedName name="___________A01" localSheetId="6">#REF!</definedName>
    <definedName name="___________A01" localSheetId="7">#REF!</definedName>
    <definedName name="___________A01">#REF!</definedName>
    <definedName name="___________A08" localSheetId="16">'[17]A01-1'!$A$5:$C$36</definedName>
    <definedName name="___________A08">'[18]A01-1'!$A$5:$C$36</definedName>
    <definedName name="___________qyc1234" localSheetId="0">#REF!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18">#REF!</definedName>
    <definedName name="___________qyc1234" localSheetId="1">#REF!</definedName>
    <definedName name="___________qyc1234" localSheetId="19">#REF!</definedName>
    <definedName name="___________qyc1234" localSheetId="2">#REF!</definedName>
    <definedName name="___________qyc1234" localSheetId="3">#REF!</definedName>
    <definedName name="___________qyc1234" localSheetId="4">#REF!</definedName>
    <definedName name="___________qyc1234" localSheetId="5">#REF!</definedName>
    <definedName name="___________qyc1234">#REF!</definedName>
    <definedName name="__________A01" localSheetId="0">#REF!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1">#REF!</definedName>
    <definedName name="__________A01" localSheetId="19">#REF!</definedName>
    <definedName name="__________A01" localSheetId="20">#REF!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 localSheetId="28">#REF!</definedName>
    <definedName name="__________A01" localSheetId="2">#REF!</definedName>
    <definedName name="__________A01" localSheetId="3">#REF!</definedName>
    <definedName name="__________A01" localSheetId="4">#REF!</definedName>
    <definedName name="__________A01" localSheetId="5">#REF!</definedName>
    <definedName name="__________A01" localSheetId="6">#REF!</definedName>
    <definedName name="__________A01" localSheetId="7">#REF!</definedName>
    <definedName name="__________A01">#REF!</definedName>
    <definedName name="__________A08">'[18]A01-1'!$A$5:$C$36</definedName>
    <definedName name="__________qyc1234" localSheetId="0">#REF!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8">#REF!</definedName>
    <definedName name="__________qyc1234" localSheetId="1">#REF!</definedName>
    <definedName name="__________qyc1234" localSheetId="19">#REF!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 localSheetId="28">#REF!</definedName>
    <definedName name="__________qyc1234" localSheetId="2">#REF!</definedName>
    <definedName name="__________qyc1234" localSheetId="3">#REF!</definedName>
    <definedName name="__________qyc1234" localSheetId="4">#REF!</definedName>
    <definedName name="__________qyc1234" localSheetId="5">#REF!</definedName>
    <definedName name="__________qyc1234">#REF!</definedName>
    <definedName name="_________A01" localSheetId="0">#REF!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18">#REF!</definedName>
    <definedName name="_________A01" localSheetId="1">#REF!</definedName>
    <definedName name="_________A01" localSheetId="19">#REF!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 localSheetId="28">#REF!</definedName>
    <definedName name="_________A01" localSheetId="2">#REF!</definedName>
    <definedName name="_________A01" localSheetId="3">#REF!</definedName>
    <definedName name="_________A01" localSheetId="4">#REF!</definedName>
    <definedName name="_________A01" localSheetId="5">#REF!</definedName>
    <definedName name="_________A01">#REF!</definedName>
    <definedName name="_________A08">'[1]A01-1'!$A$5:$C$36</definedName>
    <definedName name="_________qyc1234" localSheetId="0">#REF!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1">#REF!</definedName>
    <definedName name="_________qyc1234" localSheetId="19">#REF!</definedName>
    <definedName name="_________qyc1234" localSheetId="20">#REF!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 localSheetId="28">#REF!</definedName>
    <definedName name="_________qyc1234" localSheetId="2">#REF!</definedName>
    <definedName name="_________qyc1234" localSheetId="3">#REF!</definedName>
    <definedName name="_________qyc1234" localSheetId="4">#REF!</definedName>
    <definedName name="_________qyc1234" localSheetId="5">#REF!</definedName>
    <definedName name="_________qyc1234" localSheetId="6">#REF!</definedName>
    <definedName name="_________qyc1234" localSheetId="7">#REF!</definedName>
    <definedName name="_________qyc1234">#REF!</definedName>
    <definedName name="________A01" localSheetId="0">#REF!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18">#REF!</definedName>
    <definedName name="________A01" localSheetId="1">#REF!</definedName>
    <definedName name="________A01" localSheetId="19">#REF!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 localSheetId="28">#REF!</definedName>
    <definedName name="________A01" localSheetId="2">#REF!</definedName>
    <definedName name="________A01" localSheetId="3">#REF!</definedName>
    <definedName name="________A01" localSheetId="4">#REF!</definedName>
    <definedName name="________A01" localSheetId="5">#REF!</definedName>
    <definedName name="________A01">#REF!</definedName>
    <definedName name="________A08">'[18]A01-1'!$A$5:$C$36</definedName>
    <definedName name="________qyc1234" localSheetId="0">#REF!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1">#REF!</definedName>
    <definedName name="________qyc1234" localSheetId="19">#REF!</definedName>
    <definedName name="________qyc1234" localSheetId="20">#REF!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 localSheetId="28">#REF!</definedName>
    <definedName name="________qyc1234" localSheetId="2">#REF!</definedName>
    <definedName name="________qyc1234" localSheetId="3">#REF!</definedName>
    <definedName name="________qyc1234" localSheetId="4">#REF!</definedName>
    <definedName name="________qyc1234" localSheetId="5">#REF!</definedName>
    <definedName name="________qyc1234" localSheetId="6">#REF!</definedName>
    <definedName name="________qyc1234" localSheetId="7">#REF!</definedName>
    <definedName name="________qyc1234">#REF!</definedName>
    <definedName name="_______A01" localSheetId="0">#REF!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1">#REF!</definedName>
    <definedName name="_______A01" localSheetId="19">#REF!</definedName>
    <definedName name="_______A01" localSheetId="20">#REF!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 localSheetId="28">#REF!</definedName>
    <definedName name="_______A01" localSheetId="2">#REF!</definedName>
    <definedName name="_______A01" localSheetId="3">#REF!</definedName>
    <definedName name="_______A01" localSheetId="4">#REF!</definedName>
    <definedName name="_______A01" localSheetId="5">#REF!</definedName>
    <definedName name="_______A01" localSheetId="6">#REF!</definedName>
    <definedName name="_______A01" localSheetId="7">#REF!</definedName>
    <definedName name="_______A01">#REF!</definedName>
    <definedName name="_______A08" localSheetId="18">'[1]A01-1'!$A$5:$C$36</definedName>
    <definedName name="_______A08" localSheetId="20">'[1]A01-1'!$A$5:$C$36</definedName>
    <definedName name="_______A08" localSheetId="23">'[3]A01-1'!$A$5:$C$36</definedName>
    <definedName name="_______A08" localSheetId="24">'[3]A01-1'!$A$5:$C$36</definedName>
    <definedName name="_______A08" localSheetId="25">'[3]A01-1'!$A$5:$C$36</definedName>
    <definedName name="_______A08" localSheetId="26">'[3]A01-1'!$A$5:$C$36</definedName>
    <definedName name="_______A08" localSheetId="27">'[3]A01-1'!$A$5:$C$36</definedName>
    <definedName name="_______A08" localSheetId="28">'[3]A01-1'!$A$5:$C$36</definedName>
    <definedName name="_______A08" localSheetId="4">'[1]A01-1'!$A$5:$C$36</definedName>
    <definedName name="_______A08" localSheetId="6">'[1]A01-1'!$A$5:$C$36</definedName>
    <definedName name="_______A08" localSheetId="7">'[1]A01-1'!$A$5:$C$36</definedName>
    <definedName name="_______A08">'[19]A01-1'!$A$5:$C$36</definedName>
    <definedName name="_______qyc1234" localSheetId="0">#REF!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1">#REF!</definedName>
    <definedName name="_______qyc1234" localSheetId="19">#REF!</definedName>
    <definedName name="_______qyc1234" localSheetId="20">#REF!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 localSheetId="28">#REF!</definedName>
    <definedName name="_______qyc1234" localSheetId="2">#REF!</definedName>
    <definedName name="_______qyc1234" localSheetId="3">#REF!</definedName>
    <definedName name="_______qyc1234" localSheetId="4">#REF!</definedName>
    <definedName name="_______qyc1234" localSheetId="5">#REF!</definedName>
    <definedName name="_______qyc1234" localSheetId="6">#REF!</definedName>
    <definedName name="_______qyc1234" localSheetId="7">#REF!</definedName>
    <definedName name="_______qyc1234">#REF!</definedName>
    <definedName name="______A01" localSheetId="0">#REF!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1">#REF!</definedName>
    <definedName name="______A01" localSheetId="19">#REF!</definedName>
    <definedName name="______A01" localSheetId="20">#REF!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 localSheetId="28">#REF!</definedName>
    <definedName name="______A01" localSheetId="2">#REF!</definedName>
    <definedName name="______A01" localSheetId="3">#REF!</definedName>
    <definedName name="______A01" localSheetId="4">#REF!</definedName>
    <definedName name="______A01" localSheetId="5">#REF!</definedName>
    <definedName name="______A01" localSheetId="6">#REF!</definedName>
    <definedName name="______A01" localSheetId="7">#REF!</definedName>
    <definedName name="______A01">#REF!</definedName>
    <definedName name="______A08">'[15]A01-1'!$A$5:$C$36</definedName>
    <definedName name="______qyc1234" localSheetId="0">#REF!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18">#REF!</definedName>
    <definedName name="______qyc1234" localSheetId="1">#REF!</definedName>
    <definedName name="______qyc1234" localSheetId="19">#REF!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 localSheetId="28">#REF!</definedName>
    <definedName name="______qyc1234" localSheetId="2">#REF!</definedName>
    <definedName name="______qyc1234" localSheetId="3">#REF!</definedName>
    <definedName name="______qyc1234" localSheetId="4">#REF!</definedName>
    <definedName name="______qyc1234" localSheetId="5">#REF!</definedName>
    <definedName name="______qyc1234">#REF!</definedName>
    <definedName name="_____A01" localSheetId="0">#REF!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1">#REF!</definedName>
    <definedName name="_____A01" localSheetId="19">#REF!</definedName>
    <definedName name="_____A01" localSheetId="20">#REF!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 localSheetId="28">#REF!</definedName>
    <definedName name="_____A01" localSheetId="2">#REF!</definedName>
    <definedName name="_____A01" localSheetId="3">#REF!</definedName>
    <definedName name="_____A01" localSheetId="4">#REF!</definedName>
    <definedName name="_____A01" localSheetId="5">#REF!</definedName>
    <definedName name="_____A01" localSheetId="6">#REF!</definedName>
    <definedName name="_____A01" localSheetId="7">#REF!</definedName>
    <definedName name="_____A01">#REF!</definedName>
    <definedName name="_____A08" localSheetId="18">'[1]A01-1'!$A$5:$C$36</definedName>
    <definedName name="_____A08">'[15]A01-1'!$A$5:$C$36</definedName>
    <definedName name="_____qyc1234" localSheetId="0">#REF!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1">#REF!</definedName>
    <definedName name="_____qyc1234" localSheetId="19">#REF!</definedName>
    <definedName name="_____qyc1234" localSheetId="20">#REF!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 localSheetId="28">#REF!</definedName>
    <definedName name="_____qyc1234" localSheetId="2">#REF!</definedName>
    <definedName name="_____qyc1234" localSheetId="3">#REF!</definedName>
    <definedName name="_____qyc1234" localSheetId="4">#REF!</definedName>
    <definedName name="_____qyc1234" localSheetId="5">#REF!</definedName>
    <definedName name="_____qyc1234" localSheetId="6">#REF!</definedName>
    <definedName name="_____qyc1234" localSheetId="7">#REF!</definedName>
    <definedName name="_____qyc1234">#REF!</definedName>
    <definedName name="____1A01_" localSheetId="0">#REF!</definedName>
    <definedName name="____1A01_" localSheetId="12">#REF!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#REF!</definedName>
    <definedName name="____1A01_" localSheetId="19">#REF!</definedName>
    <definedName name="____1A01_" localSheetId="20">#REF!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 localSheetId="28">#REF!</definedName>
    <definedName name="____1A01_" localSheetId="2">#REF!</definedName>
    <definedName name="____1A01_" localSheetId="30">#REF!</definedName>
    <definedName name="____1A01_" localSheetId="31">#REF!</definedName>
    <definedName name="____1A01_" localSheetId="32">#REF!</definedName>
    <definedName name="____1A01_" localSheetId="33">#REF!</definedName>
    <definedName name="____1A01_" localSheetId="34">#REF!</definedName>
    <definedName name="____1A01_" localSheetId="35">#REF!</definedName>
    <definedName name="____1A01_" localSheetId="3">#REF!</definedName>
    <definedName name="____1A01_" localSheetId="4">#REF!</definedName>
    <definedName name="____1A01_" localSheetId="5">#REF!</definedName>
    <definedName name="____1A01_" localSheetId="6">#REF!</definedName>
    <definedName name="____1A01_" localSheetId="7">#REF!</definedName>
    <definedName name="____1A01_" localSheetId="8">#REF!</definedName>
    <definedName name="____1A01_">#REF!</definedName>
    <definedName name="____2A08_" localSheetId="9">'[20]A01-1'!$A$5:$C$36</definedName>
    <definedName name="____2A08_" localSheetId="12">'[21]A01-1'!$A$5:$C$36</definedName>
    <definedName name="____2A08_" localSheetId="13">'[21]A01-1'!$A$5:$C$36</definedName>
    <definedName name="____2A08_" localSheetId="14">'[22]A01-1'!$A$5:$C$36</definedName>
    <definedName name="____2A08_" localSheetId="15">'[22]A01-1'!$A$5:$C$36</definedName>
    <definedName name="____2A08_" localSheetId="16">'[22]A01-1'!$A$5:$C$36</definedName>
    <definedName name="____2A08_" localSheetId="17">'[22]A01-1'!$A$5:$C$36</definedName>
    <definedName name="____2A08_" localSheetId="18">'[23]A01-1'!$A$5:$C$36</definedName>
    <definedName name="____2A08_" localSheetId="19">'[22]A01-1'!$A$5:$C$36</definedName>
    <definedName name="____2A08_" localSheetId="20">'[23]A01-1'!$A$5:$C$36</definedName>
    <definedName name="____2A08_" localSheetId="23">'[23]A01-1'!$A$5:$C$36</definedName>
    <definedName name="____2A08_" localSheetId="24">'[23]A01-1'!$A$5:$C$36</definedName>
    <definedName name="____2A08_" localSheetId="25">'[23]A01-1'!$A$5:$C$36</definedName>
    <definedName name="____2A08_" localSheetId="26">'[23]A01-1'!$A$5:$C$36</definedName>
    <definedName name="____2A08_" localSheetId="27">'[23]A01-1'!$A$5:$C$36</definedName>
    <definedName name="____2A08_" localSheetId="28">'[23]A01-1'!$A$5:$C$36</definedName>
    <definedName name="____2A08_" localSheetId="30">'[24]A01-1'!$A$5:$C$36</definedName>
    <definedName name="____2A08_" localSheetId="31">'[24]A01-1'!$A$5:$C$36</definedName>
    <definedName name="____2A08_" localSheetId="32">'[24]A01-1'!$A$5:$C$36</definedName>
    <definedName name="____2A08_" localSheetId="33">'[24]A01-1'!$A$5:$C$36</definedName>
    <definedName name="____2A08_" localSheetId="34">'[24]A01-1'!$A$5:$C$36</definedName>
    <definedName name="____2A08_" localSheetId="35">'[24]A01-1'!$A$5:$C$36</definedName>
    <definedName name="____2A08_" localSheetId="4">'[25]A01-1'!$A$5:$C$36</definedName>
    <definedName name="____2A08_" localSheetId="5">'[26]A01-1'!$A$5:$C$36</definedName>
    <definedName name="____2A08_" localSheetId="6">'[23]A01-1'!$A$5:$C$36</definedName>
    <definedName name="____2A08_" localSheetId="7">'[23]A01-1'!$A$5:$C$36</definedName>
    <definedName name="____2A08_" localSheetId="8">'[20]A01-1'!$A$5:$C$36</definedName>
    <definedName name="____2A08_">'[26]A01-1'!$A$5:$C$36</definedName>
    <definedName name="____A01" localSheetId="0">#REF!</definedName>
    <definedName name="____A01" localSheetId="9">#REF!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#REF!</definedName>
    <definedName name="____A01" localSheetId="19">#REF!</definedName>
    <definedName name="____A01" localSheetId="20">#REF!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 localSheetId="28">#REF!</definedName>
    <definedName name="____A01" localSheetId="2">#REF!</definedName>
    <definedName name="____A01" localSheetId="30">#REF!</definedName>
    <definedName name="____A01" localSheetId="31">#REF!</definedName>
    <definedName name="____A01" localSheetId="32">#REF!</definedName>
    <definedName name="____A01" localSheetId="33">#REF!</definedName>
    <definedName name="____A01" localSheetId="34">#REF!</definedName>
    <definedName name="____A01" localSheetId="35">#REF!</definedName>
    <definedName name="____A01" localSheetId="3">#REF!</definedName>
    <definedName name="____A01" localSheetId="4">#REF!</definedName>
    <definedName name="____A01" localSheetId="5">#REF!</definedName>
    <definedName name="____A01" localSheetId="6">#REF!</definedName>
    <definedName name="____A01" localSheetId="7">#REF!</definedName>
    <definedName name="____A01" localSheetId="8">#REF!</definedName>
    <definedName name="____A01">#REF!</definedName>
    <definedName name="____A08" localSheetId="9">'[27]A01-1'!$A$5:$C$36</definedName>
    <definedName name="____A08" localSheetId="14">'[28]A01-1'!$A$5:$C$36</definedName>
    <definedName name="____A08" localSheetId="15">'[28]A01-1'!$A$5:$C$36</definedName>
    <definedName name="____A08" localSheetId="16">'[28]A01-1'!$A$5:$C$36</definedName>
    <definedName name="____A08" localSheetId="17">'[28]A01-1'!$A$5:$C$36</definedName>
    <definedName name="____A08" localSheetId="18">'[29]A01-1'!$A$5:$C$36</definedName>
    <definedName name="____A08" localSheetId="19">'[28]A01-1'!$A$5:$C$36</definedName>
    <definedName name="____A08" localSheetId="20">'[29]A01-1'!$A$5:$C$36</definedName>
    <definedName name="____A08" localSheetId="23">'[30]A01-1'!$A$5:$C$36</definedName>
    <definedName name="____A08" localSheetId="24">'[30]A01-1'!$A$5:$C$36</definedName>
    <definedName name="____A08" localSheetId="25">'[30]A01-1'!$A$5:$C$36</definedName>
    <definedName name="____A08" localSheetId="26">'[30]A01-1'!$A$5:$C$36</definedName>
    <definedName name="____A08" localSheetId="27">'[30]A01-1'!$A$5:$C$36</definedName>
    <definedName name="____A08" localSheetId="28">'[30]A01-1'!$A$5:$C$36</definedName>
    <definedName name="____A08" localSheetId="30">'[31]A01-1'!$A$5:$C$36</definedName>
    <definedName name="____A08" localSheetId="31">'[31]A01-1'!$A$5:$C$36</definedName>
    <definedName name="____A08" localSheetId="32">'[31]A01-1'!$A$5:$C$36</definedName>
    <definedName name="____A08" localSheetId="33">'[31]A01-1'!$A$5:$C$36</definedName>
    <definedName name="____A08" localSheetId="34">'[31]A01-1'!$A$5:$C$36</definedName>
    <definedName name="____A08" localSheetId="35">'[31]A01-1'!$A$5:$C$36</definedName>
    <definedName name="____A08" localSheetId="4">'[32]A01-1'!$A$5:$C$36</definedName>
    <definedName name="____A08" localSheetId="5">'[33]A01-1'!$A$5:$C$36</definedName>
    <definedName name="____A08" localSheetId="6">'[29]A01-1'!$A$5:$C$36</definedName>
    <definedName name="____A08" localSheetId="7">'[29]A01-1'!$A$5:$C$36</definedName>
    <definedName name="____A08" localSheetId="8">'[27]A01-1'!$A$5:$C$36</definedName>
    <definedName name="____A08">'[33]A01-1'!$A$5:$C$36</definedName>
    <definedName name="____qyc1234" localSheetId="0">#REF!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1">#REF!</definedName>
    <definedName name="____qyc1234" localSheetId="19">#REF!</definedName>
    <definedName name="____qyc1234" localSheetId="20">#REF!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 localSheetId="28">#REF!</definedName>
    <definedName name="____qyc1234" localSheetId="2">#REF!</definedName>
    <definedName name="____qyc1234" localSheetId="3">#REF!</definedName>
    <definedName name="____qyc1234" localSheetId="4">#REF!</definedName>
    <definedName name="____qyc1234" localSheetId="5">#REF!</definedName>
    <definedName name="____qyc1234" localSheetId="6">#REF!</definedName>
    <definedName name="____qyc1234" localSheetId="7">#REF!</definedName>
    <definedName name="____qyc1234">#REF!</definedName>
    <definedName name="___1A01_" localSheetId="0">#REF!</definedName>
    <definedName name="___1A01_" localSheetId="12">#REF!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#REF!</definedName>
    <definedName name="___1A01_" localSheetId="19">#REF!</definedName>
    <definedName name="___1A01_" localSheetId="20">#REF!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 localSheetId="28">#REF!</definedName>
    <definedName name="___1A01_" localSheetId="2">#REF!</definedName>
    <definedName name="___1A01_" localSheetId="30">#REF!</definedName>
    <definedName name="___1A01_" localSheetId="31">#REF!</definedName>
    <definedName name="___1A01_" localSheetId="32">#REF!</definedName>
    <definedName name="___1A01_" localSheetId="33">#REF!</definedName>
    <definedName name="___1A01_" localSheetId="34">#REF!</definedName>
    <definedName name="___1A01_" localSheetId="35">#REF!</definedName>
    <definedName name="___1A01_" localSheetId="3">#REF!</definedName>
    <definedName name="___1A01_" localSheetId="4">#REF!</definedName>
    <definedName name="___1A01_" localSheetId="5">#REF!</definedName>
    <definedName name="___1A01_" localSheetId="6">#REF!</definedName>
    <definedName name="___1A01_" localSheetId="7">#REF!</definedName>
    <definedName name="___1A01_" localSheetId="8">#REF!</definedName>
    <definedName name="___1A01_">#REF!</definedName>
    <definedName name="___2A08_" localSheetId="9">'[34]A01-1'!$A$5:$C$36</definedName>
    <definedName name="___2A08_" localSheetId="12">'[35]A01-1'!$A$5:$C$36</definedName>
    <definedName name="___2A08_" localSheetId="13">'[35]A01-1'!$A$5:$C$36</definedName>
    <definedName name="___2A08_" localSheetId="14">'[7]A01-1'!$A$5:$C$36</definedName>
    <definedName name="___2A08_" localSheetId="15">'[7]A01-1'!$A$5:$C$36</definedName>
    <definedName name="___2A08_" localSheetId="16">'[7]A01-1'!$A$5:$C$36</definedName>
    <definedName name="___2A08_" localSheetId="17">'[7]A01-1'!$A$5:$C$36</definedName>
    <definedName name="___2A08_" localSheetId="18">'[36]A01-1'!$A$5:$C$36</definedName>
    <definedName name="___2A08_" localSheetId="19">'[7]A01-1'!$A$5:$C$36</definedName>
    <definedName name="___2A08_" localSheetId="20">'[36]A01-1'!$A$5:$C$36</definedName>
    <definedName name="___2A08_" localSheetId="23">'[36]A01-1'!$A$5:$C$36</definedName>
    <definedName name="___2A08_" localSheetId="24">'[36]A01-1'!$A$5:$C$36</definedName>
    <definedName name="___2A08_" localSheetId="25">'[36]A01-1'!$A$5:$C$36</definedName>
    <definedName name="___2A08_" localSheetId="26">'[36]A01-1'!$A$5:$C$36</definedName>
    <definedName name="___2A08_" localSheetId="27">'[36]A01-1'!$A$5:$C$36</definedName>
    <definedName name="___2A08_" localSheetId="28">'[36]A01-1'!$A$5:$C$36</definedName>
    <definedName name="___2A08_" localSheetId="30">'[8]A01-1'!$A$5:$C$36</definedName>
    <definedName name="___2A08_" localSheetId="31">'[8]A01-1'!$A$5:$C$36</definedName>
    <definedName name="___2A08_" localSheetId="32">'[8]A01-1'!$A$5:$C$36</definedName>
    <definedName name="___2A08_" localSheetId="33">'[8]A01-1'!$A$5:$C$36</definedName>
    <definedName name="___2A08_" localSheetId="34">'[8]A01-1'!$A$5:$C$36</definedName>
    <definedName name="___2A08_" localSheetId="35">'[8]A01-1'!$A$5:$C$36</definedName>
    <definedName name="___2A08_" localSheetId="4">'[9]A01-1'!$A$5:$C$36</definedName>
    <definedName name="___2A08_" localSheetId="5">'[10]A01-1'!$A$5:$C$36</definedName>
    <definedName name="___2A08_" localSheetId="6">'[36]A01-1'!$A$5:$C$36</definedName>
    <definedName name="___2A08_" localSheetId="7">'[36]A01-1'!$A$5:$C$36</definedName>
    <definedName name="___2A08_" localSheetId="8">'[34]A01-1'!$A$5:$C$36</definedName>
    <definedName name="___2A08_">'[10]A01-1'!$A$5:$C$36</definedName>
    <definedName name="___A01" localSheetId="0">#REF!</definedName>
    <definedName name="___A01" localSheetId="9">#REF!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#REF!</definedName>
    <definedName name="___A01" localSheetId="19">#REF!</definedName>
    <definedName name="___A01" localSheetId="20">#REF!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 localSheetId="28">#REF!</definedName>
    <definedName name="___A01" localSheetId="2">#REF!</definedName>
    <definedName name="___A01" localSheetId="30">#REF!</definedName>
    <definedName name="___A01" localSheetId="31">#REF!</definedName>
    <definedName name="___A01" localSheetId="32">#REF!</definedName>
    <definedName name="___A01" localSheetId="33">#REF!</definedName>
    <definedName name="___A01" localSheetId="34">#REF!</definedName>
    <definedName name="___A01" localSheetId="35">#REF!</definedName>
    <definedName name="___A01" localSheetId="3">#REF!</definedName>
    <definedName name="___A01" localSheetId="4">#REF!</definedName>
    <definedName name="___A01" localSheetId="5">#REF!</definedName>
    <definedName name="___A01" localSheetId="6">#REF!</definedName>
    <definedName name="___A01" localSheetId="7">#REF!</definedName>
    <definedName name="___A01" localSheetId="8">#REF!</definedName>
    <definedName name="___A01">#REF!</definedName>
    <definedName name="___A08" localSheetId="9">'[27]A01-1'!$A$5:$C$36</definedName>
    <definedName name="___A08" localSheetId="14">'[28]A01-1'!$A$5:$C$36</definedName>
    <definedName name="___A08" localSheetId="15">'[28]A01-1'!$A$5:$C$36</definedName>
    <definedName name="___A08" localSheetId="16">'[28]A01-1'!$A$5:$C$36</definedName>
    <definedName name="___A08" localSheetId="17">'[28]A01-1'!$A$5:$C$36</definedName>
    <definedName name="___A08" localSheetId="18">'[29]A01-1'!$A$5:$C$36</definedName>
    <definedName name="___A08" localSheetId="1">'[37]A01-1'!$A$5:$C$36</definedName>
    <definedName name="___A08" localSheetId="19">'[28]A01-1'!$A$5:$C$36</definedName>
    <definedName name="___A08" localSheetId="20">'[29]A01-1'!$A$5:$C$36</definedName>
    <definedName name="___A08" localSheetId="23">'[30]A01-1'!$A$5:$C$36</definedName>
    <definedName name="___A08" localSheetId="24">'[30]A01-1'!$A$5:$C$36</definedName>
    <definedName name="___A08" localSheetId="25">'[30]A01-1'!$A$5:$C$36</definedName>
    <definedName name="___A08" localSheetId="26">'[30]A01-1'!$A$5:$C$36</definedName>
    <definedName name="___A08" localSheetId="27">'[30]A01-1'!$A$5:$C$36</definedName>
    <definedName name="___A08" localSheetId="28">'[30]A01-1'!$A$5:$C$36</definedName>
    <definedName name="___A08" localSheetId="30">'[31]A01-1'!$A$5:$C$36</definedName>
    <definedName name="___A08" localSheetId="31">'[31]A01-1'!$A$5:$C$36</definedName>
    <definedName name="___A08" localSheetId="32">'[31]A01-1'!$A$5:$C$36</definedName>
    <definedName name="___A08" localSheetId="33">'[31]A01-1'!$A$5:$C$36</definedName>
    <definedName name="___A08" localSheetId="34">'[31]A01-1'!$A$5:$C$36</definedName>
    <definedName name="___A08" localSheetId="35">'[31]A01-1'!$A$5:$C$36</definedName>
    <definedName name="___A08" localSheetId="4">'[32]A01-1'!$A$5:$C$36</definedName>
    <definedName name="___A08" localSheetId="5">'[33]A01-1'!$A$5:$C$36</definedName>
    <definedName name="___A08" localSheetId="6">'[29]A01-1'!$A$5:$C$36</definedName>
    <definedName name="___A08" localSheetId="7">'[29]A01-1'!$A$5:$C$36</definedName>
    <definedName name="___A08" localSheetId="8">'[27]A01-1'!$A$5:$C$36</definedName>
    <definedName name="___A08">'[33]A01-1'!$A$5:$C$36</definedName>
    <definedName name="___qyc1234" localSheetId="0">#REF!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1">#REF!</definedName>
    <definedName name="___qyc1234" localSheetId="19">#REF!</definedName>
    <definedName name="___qyc1234" localSheetId="20">#REF!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 localSheetId="28">#REF!</definedName>
    <definedName name="___qyc1234" localSheetId="2">#REF!</definedName>
    <definedName name="___qyc1234" localSheetId="3">#REF!</definedName>
    <definedName name="___qyc1234" localSheetId="4">#REF!</definedName>
    <definedName name="___qyc1234" localSheetId="5">#REF!</definedName>
    <definedName name="___qyc1234" localSheetId="6">#REF!</definedName>
    <definedName name="___qyc1234" localSheetId="7">#REF!</definedName>
    <definedName name="___qyc1234">#REF!</definedName>
    <definedName name="__1A01_" localSheetId="0">#REF!</definedName>
    <definedName name="__1A01_" localSheetId="12">#REF!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#REF!</definedName>
    <definedName name="__1A01_" localSheetId="19">#REF!</definedName>
    <definedName name="__1A01_" localSheetId="20">#REF!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 localSheetId="28">#REF!</definedName>
    <definedName name="__1A01_" localSheetId="2">#REF!</definedName>
    <definedName name="__1A01_" localSheetId="30">#REF!</definedName>
    <definedName name="__1A01_" localSheetId="31">#REF!</definedName>
    <definedName name="__1A01_" localSheetId="32">#REF!</definedName>
    <definedName name="__1A01_" localSheetId="33">#REF!</definedName>
    <definedName name="__1A01_" localSheetId="34">#REF!</definedName>
    <definedName name="__1A01_" localSheetId="35">#REF!</definedName>
    <definedName name="__1A01_" localSheetId="3">#REF!</definedName>
    <definedName name="__1A01_" localSheetId="4">#REF!</definedName>
    <definedName name="__1A01_" localSheetId="5">#REF!</definedName>
    <definedName name="__1A01_" localSheetId="6">#REF!</definedName>
    <definedName name="__1A01_" localSheetId="7">#REF!</definedName>
    <definedName name="__1A01_" localSheetId="8">#REF!</definedName>
    <definedName name="__1A01_">#REF!</definedName>
    <definedName name="__2A01_" localSheetId="0">#REF!</definedName>
    <definedName name="__2A01_" localSheetId="9">#REF!</definedName>
    <definedName name="__2A01_" localSheetId="12">#REF!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#REF!</definedName>
    <definedName name="__2A01_" localSheetId="19">#REF!</definedName>
    <definedName name="__2A01_" localSheetId="20">#REF!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 localSheetId="28">#REF!</definedName>
    <definedName name="__2A01_" localSheetId="2">#REF!</definedName>
    <definedName name="__2A01_" localSheetId="30">#REF!</definedName>
    <definedName name="__2A01_" localSheetId="31">#REF!</definedName>
    <definedName name="__2A01_" localSheetId="32">#REF!</definedName>
    <definedName name="__2A01_" localSheetId="33">#REF!</definedName>
    <definedName name="__2A01_" localSheetId="34">#REF!</definedName>
    <definedName name="__2A01_" localSheetId="35">#REF!</definedName>
    <definedName name="__2A01_" localSheetId="3">#REF!</definedName>
    <definedName name="__2A01_" localSheetId="4">#REF!</definedName>
    <definedName name="__2A01_" localSheetId="5">#REF!</definedName>
    <definedName name="__2A01_" localSheetId="6">#REF!</definedName>
    <definedName name="__2A01_" localSheetId="7">#REF!</definedName>
    <definedName name="__2A01_" localSheetId="8">#REF!</definedName>
    <definedName name="__2A01_">#REF!</definedName>
    <definedName name="__2A08_" localSheetId="9">'[20]A01-1'!$A$5:$C$36</definedName>
    <definedName name="__2A08_" localSheetId="12">'[21]A01-1'!$A$5:$C$36</definedName>
    <definedName name="__2A08_" localSheetId="13">'[21]A01-1'!$A$5:$C$36</definedName>
    <definedName name="__2A08_" localSheetId="14">'[7]A01-1'!$A$5:$C$36</definedName>
    <definedName name="__2A08_" localSheetId="15">'[7]A01-1'!$A$5:$C$36</definedName>
    <definedName name="__2A08_" localSheetId="16">'[7]A01-1'!$A$5:$C$36</definedName>
    <definedName name="__2A08_" localSheetId="17">'[7]A01-1'!$A$5:$C$36</definedName>
    <definedName name="__2A08_" localSheetId="18">'[23]A01-1'!$A$5:$C$36</definedName>
    <definedName name="__2A08_" localSheetId="19">'[7]A01-1'!$A$5:$C$36</definedName>
    <definedName name="__2A08_" localSheetId="20">'[23]A01-1'!$A$5:$C$36</definedName>
    <definedName name="__2A08_" localSheetId="23">'[23]A01-1'!$A$5:$C$36</definedName>
    <definedName name="__2A08_" localSheetId="24">'[23]A01-1'!$A$5:$C$36</definedName>
    <definedName name="__2A08_" localSheetId="25">'[23]A01-1'!$A$5:$C$36</definedName>
    <definedName name="__2A08_" localSheetId="26">'[23]A01-1'!$A$5:$C$36</definedName>
    <definedName name="__2A08_" localSheetId="27">'[23]A01-1'!$A$5:$C$36</definedName>
    <definedName name="__2A08_" localSheetId="28">'[23]A01-1'!$A$5:$C$36</definedName>
    <definedName name="__2A08_" localSheetId="30">'[8]A01-1'!$A$5:$C$36</definedName>
    <definedName name="__2A08_" localSheetId="31">'[8]A01-1'!$A$5:$C$36</definedName>
    <definedName name="__2A08_" localSheetId="32">'[8]A01-1'!$A$5:$C$36</definedName>
    <definedName name="__2A08_" localSheetId="33">'[8]A01-1'!$A$5:$C$36</definedName>
    <definedName name="__2A08_" localSheetId="34">'[8]A01-1'!$A$5:$C$36</definedName>
    <definedName name="__2A08_" localSheetId="35">'[8]A01-1'!$A$5:$C$36</definedName>
    <definedName name="__2A08_" localSheetId="4">'[9]A01-1'!$A$5:$C$36</definedName>
    <definedName name="__2A08_" localSheetId="5">'[10]A01-1'!$A$5:$C$36</definedName>
    <definedName name="__2A08_" localSheetId="6">'[23]A01-1'!$A$5:$C$36</definedName>
    <definedName name="__2A08_" localSheetId="7">'[23]A01-1'!$A$5:$C$36</definedName>
    <definedName name="__2A08_" localSheetId="8">'[20]A01-1'!$A$5:$C$36</definedName>
    <definedName name="__2A08_">'[10]A01-1'!$A$5:$C$36</definedName>
    <definedName name="__4A08_" localSheetId="9">'[38]A01-1'!$A$5:$C$36</definedName>
    <definedName name="__4A08_" localSheetId="12">'[39]A01-1'!$A$5:$C$36</definedName>
    <definedName name="__4A08_" localSheetId="13">'[39]A01-1'!$A$5:$C$36</definedName>
    <definedName name="__4A08_" localSheetId="14">'[7]A01-1'!$A$5:$C$36</definedName>
    <definedName name="__4A08_" localSheetId="15">'[7]A01-1'!$A$5:$C$36</definedName>
    <definedName name="__4A08_" localSheetId="16">'[7]A01-1'!$A$5:$C$36</definedName>
    <definedName name="__4A08_" localSheetId="17">'[7]A01-1'!$A$5:$C$36</definedName>
    <definedName name="__4A08_" localSheetId="18">'[39]A01-1'!$A$5:$C$36</definedName>
    <definedName name="__4A08_" localSheetId="19">'[7]A01-1'!$A$5:$C$36</definedName>
    <definedName name="__4A08_" localSheetId="20">'[39]A01-1'!$A$5:$C$36</definedName>
    <definedName name="__4A08_" localSheetId="23">'[39]A01-1'!$A$5:$C$36</definedName>
    <definedName name="__4A08_" localSheetId="24">'[39]A01-1'!$A$5:$C$36</definedName>
    <definedName name="__4A08_" localSheetId="25">'[39]A01-1'!$A$5:$C$36</definedName>
    <definedName name="__4A08_" localSheetId="26">'[39]A01-1'!$A$5:$C$36</definedName>
    <definedName name="__4A08_" localSheetId="27">'[39]A01-1'!$A$5:$C$36</definedName>
    <definedName name="__4A08_" localSheetId="28">'[39]A01-1'!$A$5:$C$36</definedName>
    <definedName name="__4A08_" localSheetId="30">'[8]A01-1'!$A$5:$C$36</definedName>
    <definedName name="__4A08_" localSheetId="31">'[8]A01-1'!$A$5:$C$36</definedName>
    <definedName name="__4A08_" localSheetId="32">'[8]A01-1'!$A$5:$C$36</definedName>
    <definedName name="__4A08_" localSheetId="33">'[8]A01-1'!$A$5:$C$36</definedName>
    <definedName name="__4A08_" localSheetId="34">'[8]A01-1'!$A$5:$C$36</definedName>
    <definedName name="__4A08_" localSheetId="35">'[8]A01-1'!$A$5:$C$36</definedName>
    <definedName name="__4A08_" localSheetId="4">'[9]A01-1'!$A$5:$C$36</definedName>
    <definedName name="__4A08_" localSheetId="5">'[10]A01-1'!$A$5:$C$36</definedName>
    <definedName name="__4A08_" localSheetId="6">'[39]A01-1'!$A$5:$C$36</definedName>
    <definedName name="__4A08_" localSheetId="7">'[39]A01-1'!$A$5:$C$36</definedName>
    <definedName name="__4A08_" localSheetId="8">'[38]A01-1'!$A$5:$C$36</definedName>
    <definedName name="__4A08_">'[10]A01-1'!$A$5:$C$36</definedName>
    <definedName name="__A01" localSheetId="0">#REF!</definedName>
    <definedName name="__A01" localSheetId="12">#REF!</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#REF!</definedName>
    <definedName name="__A01" localSheetId="19">#REF!</definedName>
    <definedName name="__A01" localSheetId="20">#REF!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 localSheetId="28">#REF!</definedName>
    <definedName name="__A01" localSheetId="2">#REF!</definedName>
    <definedName name="__A01" localSheetId="30">#REF!</definedName>
    <definedName name="__A01" localSheetId="31">#REF!</definedName>
    <definedName name="__A01" localSheetId="32">#REF!</definedName>
    <definedName name="__A01" localSheetId="33">#REF!</definedName>
    <definedName name="__A01" localSheetId="34">#REF!</definedName>
    <definedName name="__A01" localSheetId="35">#REF!</definedName>
    <definedName name="__A01" localSheetId="3">#REF!</definedName>
    <definedName name="__A01" localSheetId="4">#REF!</definedName>
    <definedName name="__A01" localSheetId="5">#REF!</definedName>
    <definedName name="__A01" localSheetId="6">#REF!</definedName>
    <definedName name="__A01" localSheetId="7">#REF!</definedName>
    <definedName name="__A01" localSheetId="8">#REF!</definedName>
    <definedName name="__A01">#REF!</definedName>
    <definedName name="__A08" localSheetId="9">'[20]A01-1'!$A$5:$C$36</definedName>
    <definedName name="__A08" localSheetId="12">'[21]A01-1'!$A$5:$C$36</definedName>
    <definedName name="__A08" localSheetId="13">'[21]A01-1'!$A$5:$C$36</definedName>
    <definedName name="__A08" localSheetId="14">'[7]A01-1'!$A$5:$C$36</definedName>
    <definedName name="__A08" localSheetId="15">'[7]A01-1'!$A$5:$C$36</definedName>
    <definedName name="__A08" localSheetId="16">'[7]A01-1'!$A$5:$C$36</definedName>
    <definedName name="__A08" localSheetId="17">'[7]A01-1'!$A$5:$C$36</definedName>
    <definedName name="__A08" localSheetId="18">'[23]A01-1'!$A$5:$C$36</definedName>
    <definedName name="__A08" localSheetId="19">'[7]A01-1'!$A$5:$C$36</definedName>
    <definedName name="__A08" localSheetId="20">'[23]A01-1'!$A$5:$C$36</definedName>
    <definedName name="__A08" localSheetId="23">'[23]A01-1'!$A$5:$C$36</definedName>
    <definedName name="__A08" localSheetId="24">'[23]A01-1'!$A$5:$C$36</definedName>
    <definedName name="__A08" localSheetId="25">'[23]A01-1'!$A$5:$C$36</definedName>
    <definedName name="__A08" localSheetId="26">'[23]A01-1'!$A$5:$C$36</definedName>
    <definedName name="__A08" localSheetId="27">'[23]A01-1'!$A$5:$C$36</definedName>
    <definedName name="__A08" localSheetId="28">'[23]A01-1'!$A$5:$C$36</definedName>
    <definedName name="__A08" localSheetId="30">'[8]A01-1'!$A$5:$C$36</definedName>
    <definedName name="__A08" localSheetId="31">'[8]A01-1'!$A$5:$C$36</definedName>
    <definedName name="__A08" localSheetId="32">'[8]A01-1'!$A$5:$C$36</definedName>
    <definedName name="__A08" localSheetId="33">'[8]A01-1'!$A$5:$C$36</definedName>
    <definedName name="__A08" localSheetId="34">'[8]A01-1'!$A$5:$C$36</definedName>
    <definedName name="__A08" localSheetId="35">'[8]A01-1'!$A$5:$C$36</definedName>
    <definedName name="__A08" localSheetId="4">'[9]A01-1'!$A$5:$C$36</definedName>
    <definedName name="__A08" localSheetId="5">'[10]A01-1'!$A$5:$C$36</definedName>
    <definedName name="__A08" localSheetId="6">'[23]A01-1'!$A$5:$C$36</definedName>
    <definedName name="__A08" localSheetId="7">'[23]A01-1'!$A$5:$C$36</definedName>
    <definedName name="__A08" localSheetId="8">'[20]A01-1'!$A$5:$C$36</definedName>
    <definedName name="__A08">'[10]A01-1'!$A$5:$C$36</definedName>
    <definedName name="__qyc1234" localSheetId="0">#REF!</definedName>
    <definedName name="__qyc1234" localSheetId="9">#REF!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1">#REF!</definedName>
    <definedName name="__qyc1234" localSheetId="19">#REF!</definedName>
    <definedName name="__qyc1234" localSheetId="20">#REF!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 localSheetId="28">#REF!</definedName>
    <definedName name="__qyc1234" localSheetId="2">#REF!</definedName>
    <definedName name="__qyc1234" localSheetId="3">#REF!</definedName>
    <definedName name="__qyc1234" localSheetId="4">#REF!</definedName>
    <definedName name="__qyc1234" localSheetId="5">#REF!</definedName>
    <definedName name="__qyc1234" localSheetId="6">#REF!</definedName>
    <definedName name="__qyc1234" localSheetId="7">#REF!</definedName>
    <definedName name="__qyc1234" localSheetId="8">#REF!</definedName>
    <definedName name="__qyc1234">#REF!</definedName>
    <definedName name="_1A01_" localSheetId="0">#REF!</definedName>
    <definedName name="_1A01_" localSheetId="12">#REF!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#REF!</definedName>
    <definedName name="_1A01_" localSheetId="19">#REF!</definedName>
    <definedName name="_1A01_" localSheetId="20">#REF!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 localSheetId="28">#REF!</definedName>
    <definedName name="_1A01_" localSheetId="2">#REF!</definedName>
    <definedName name="_1A01_" localSheetId="30">#REF!</definedName>
    <definedName name="_1A01_" localSheetId="31">#REF!</definedName>
    <definedName name="_1A01_" localSheetId="32">#REF!</definedName>
    <definedName name="_1A01_" localSheetId="33">#REF!</definedName>
    <definedName name="_1A01_" localSheetId="34">#REF!</definedName>
    <definedName name="_1A01_" localSheetId="35">#REF!</definedName>
    <definedName name="_1A01_" localSheetId="3">#REF!</definedName>
    <definedName name="_1A01_" localSheetId="4">#REF!</definedName>
    <definedName name="_1A01_" localSheetId="5">#REF!</definedName>
    <definedName name="_1A01_" localSheetId="6">#REF!</definedName>
    <definedName name="_1A01_" localSheetId="7">#REF!</definedName>
    <definedName name="_1A01_" localSheetId="8">#REF!</definedName>
    <definedName name="_1A01_">#REF!</definedName>
    <definedName name="_2A01_" localSheetId="0">#REF!</definedName>
    <definedName name="_2A01_" localSheetId="12">#REF!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#REF!</definedName>
    <definedName name="_2A01_" localSheetId="19">#REF!</definedName>
    <definedName name="_2A01_" localSheetId="20">#REF!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 localSheetId="28">#REF!</definedName>
    <definedName name="_2A01_" localSheetId="2">#REF!</definedName>
    <definedName name="_2A01_" localSheetId="30">#REF!</definedName>
    <definedName name="_2A01_" localSheetId="31">#REF!</definedName>
    <definedName name="_2A01_" localSheetId="32">#REF!</definedName>
    <definedName name="_2A01_" localSheetId="33">#REF!</definedName>
    <definedName name="_2A01_" localSheetId="34">#REF!</definedName>
    <definedName name="_2A01_" localSheetId="35">#REF!</definedName>
    <definedName name="_2A01_" localSheetId="3">#REF!</definedName>
    <definedName name="_2A01_" localSheetId="4">#REF!</definedName>
    <definedName name="_2A01_" localSheetId="5">#REF!</definedName>
    <definedName name="_2A01_" localSheetId="6">#REF!</definedName>
    <definedName name="_2A01_" localSheetId="7">#REF!</definedName>
    <definedName name="_2A01_" localSheetId="8">#REF!</definedName>
    <definedName name="_2A01_">#REF!</definedName>
    <definedName name="_2A08_" localSheetId="9">'[40]A01-1'!$A$5:$C$36</definedName>
    <definedName name="_2A08_" localSheetId="12">#REF!</definedName>
    <definedName name="_2A08_" localSheetId="13">#REF!</definedName>
    <definedName name="_2A08_" localSheetId="18">'[41]A01-1'!$A$5:$C$36</definedName>
    <definedName name="_2A08_" localSheetId="20">'[41]A01-1'!$A$5:$C$36</definedName>
    <definedName name="_2A08_" localSheetId="23">'[41]A01-1'!$A$5:$C$36</definedName>
    <definedName name="_2A08_" localSheetId="24">'[41]A01-1'!$A$5:$C$36</definedName>
    <definedName name="_2A08_" localSheetId="25">'[41]A01-1'!$A$5:$C$36</definedName>
    <definedName name="_2A08_" localSheetId="26">'[41]A01-1'!$A$5:$C$36</definedName>
    <definedName name="_2A08_" localSheetId="27">'[41]A01-1'!$A$5:$C$36</definedName>
    <definedName name="_2A08_" localSheetId="28">'[41]A01-1'!$A$5:$C$36</definedName>
    <definedName name="_2A08_" localSheetId="30">#REF!</definedName>
    <definedName name="_2A08_" localSheetId="31">#REF!</definedName>
    <definedName name="_2A08_" localSheetId="32">#REF!</definedName>
    <definedName name="_2A08_" localSheetId="33">#REF!</definedName>
    <definedName name="_2A08_" localSheetId="34">#REF!</definedName>
    <definedName name="_2A08_" localSheetId="35">#REF!</definedName>
    <definedName name="_2A08_" localSheetId="6">'[41]A01-1'!$A$5:$C$36</definedName>
    <definedName name="_2A08_" localSheetId="7">'[41]A01-1'!$A$5:$C$36</definedName>
    <definedName name="_2A08_" localSheetId="8">'[40]A01-1'!$A$5:$C$36</definedName>
    <definedName name="_4A08_" localSheetId="9">'[20]A01-1'!$A$5:$C$36</definedName>
    <definedName name="_4A08_" localSheetId="12">'[21]A01-1'!$A$5:$C$36</definedName>
    <definedName name="_4A08_" localSheetId="13">'[21]A01-1'!$A$5:$C$36</definedName>
    <definedName name="_4A08_" localSheetId="14">'[7]A01-1'!$A$5:$C$36</definedName>
    <definedName name="_4A08_" localSheetId="15">'[7]A01-1'!$A$5:$C$36</definedName>
    <definedName name="_4A08_" localSheetId="16">'[7]A01-1'!$A$5:$C$36</definedName>
    <definedName name="_4A08_" localSheetId="17">'[7]A01-1'!$A$5:$C$36</definedName>
    <definedName name="_4A08_" localSheetId="18">'[23]A01-1'!$A$5:$C$36</definedName>
    <definedName name="_4A08_" localSheetId="19">'[7]A01-1'!$A$5:$C$36</definedName>
    <definedName name="_4A08_" localSheetId="20">'[23]A01-1'!$A$5:$C$36</definedName>
    <definedName name="_4A08_" localSheetId="23">'[23]A01-1'!$A$5:$C$36</definedName>
    <definedName name="_4A08_" localSheetId="24">'[23]A01-1'!$A$5:$C$36</definedName>
    <definedName name="_4A08_" localSheetId="25">'[23]A01-1'!$A$5:$C$36</definedName>
    <definedName name="_4A08_" localSheetId="26">'[23]A01-1'!$A$5:$C$36</definedName>
    <definedName name="_4A08_" localSheetId="27">'[23]A01-1'!$A$5:$C$36</definedName>
    <definedName name="_4A08_" localSheetId="28">'[23]A01-1'!$A$5:$C$36</definedName>
    <definedName name="_4A08_" localSheetId="30">'[8]A01-1'!$A$5:$C$36</definedName>
    <definedName name="_4A08_" localSheetId="31">'[8]A01-1'!$A$5:$C$36</definedName>
    <definedName name="_4A08_" localSheetId="32">'[8]A01-1'!$A$5:$C$36</definedName>
    <definedName name="_4A08_" localSheetId="33">'[8]A01-1'!$A$5:$C$36</definedName>
    <definedName name="_4A08_" localSheetId="34">'[8]A01-1'!$A$5:$C$36</definedName>
    <definedName name="_4A08_" localSheetId="35">'[8]A01-1'!$A$5:$C$36</definedName>
    <definedName name="_4A08_" localSheetId="4">'[9]A01-1'!$A$5:$C$36</definedName>
    <definedName name="_4A08_" localSheetId="5">'[10]A01-1'!$A$5:$C$36</definedName>
    <definedName name="_4A08_" localSheetId="6">'[23]A01-1'!$A$5:$C$36</definedName>
    <definedName name="_4A08_" localSheetId="7">'[23]A01-1'!$A$5:$C$36</definedName>
    <definedName name="_4A08_" localSheetId="8">'[20]A01-1'!$A$5:$C$36</definedName>
    <definedName name="_4A08_">'[10]A01-1'!$A$5:$C$36</definedName>
    <definedName name="_A01" localSheetId="0">#REF!</definedName>
    <definedName name="_A01" localSheetId="12">#REF!</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#REF!</definedName>
    <definedName name="_A01" localSheetId="19">#REF!</definedName>
    <definedName name="_A01" localSheetId="20">#REF!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 localSheetId="28">#REF!</definedName>
    <definedName name="_A01" localSheetId="2">#REF!</definedName>
    <definedName name="_A01" localSheetId="30">#REF!</definedName>
    <definedName name="_A01" localSheetId="31">#REF!</definedName>
    <definedName name="_A01" localSheetId="32">#REF!</definedName>
    <definedName name="_A01" localSheetId="33">#REF!</definedName>
    <definedName name="_A01" localSheetId="34">#REF!</definedName>
    <definedName name="_A01" localSheetId="35">#REF!</definedName>
    <definedName name="_A01" localSheetId="3">#REF!</definedName>
    <definedName name="_A01" localSheetId="4">#REF!</definedName>
    <definedName name="_A01" localSheetId="5">#REF!</definedName>
    <definedName name="_A01" localSheetId="6">#REF!</definedName>
    <definedName name="_A01" localSheetId="7">#REF!</definedName>
    <definedName name="_A01" localSheetId="8">#REF!</definedName>
    <definedName name="_A01">#REF!</definedName>
    <definedName name="_A08" localSheetId="9">'[20]A01-1'!$A$5:$C$36</definedName>
    <definedName name="_A08" localSheetId="12">'[21]A01-1'!$A$5:$C$36</definedName>
    <definedName name="_A08" localSheetId="13">'[21]A01-1'!$A$5:$C$36</definedName>
    <definedName name="_A08" localSheetId="14">'[7]A01-1'!$A$5:$C$36</definedName>
    <definedName name="_A08" localSheetId="15">'[7]A01-1'!$A$5:$C$36</definedName>
    <definedName name="_A08" localSheetId="16">'[7]A01-1'!$A$5:$C$36</definedName>
    <definedName name="_A08" localSheetId="17">'[7]A01-1'!$A$5:$C$36</definedName>
    <definedName name="_A08" localSheetId="18">'[23]A01-1'!$A$5:$C$36</definedName>
    <definedName name="_A08" localSheetId="19">'[7]A01-1'!$A$5:$C$36</definedName>
    <definedName name="_A08" localSheetId="20">'[23]A01-1'!$A$5:$C$36</definedName>
    <definedName name="_A08" localSheetId="23">'[23]A01-1'!$A$5:$C$36</definedName>
    <definedName name="_A08" localSheetId="24">'[23]A01-1'!$A$5:$C$36</definedName>
    <definedName name="_A08" localSheetId="25">'[23]A01-1'!$A$5:$C$36</definedName>
    <definedName name="_A08" localSheetId="26">'[23]A01-1'!$A$5:$C$36</definedName>
    <definedName name="_A08" localSheetId="27">'[23]A01-1'!$A$5:$C$36</definedName>
    <definedName name="_A08" localSheetId="28">'[23]A01-1'!$A$5:$C$36</definedName>
    <definedName name="_A08" localSheetId="30">'[8]A01-1'!$A$5:$C$36</definedName>
    <definedName name="_A08" localSheetId="31">'[8]A01-1'!$A$5:$C$36</definedName>
    <definedName name="_A08" localSheetId="32">'[8]A01-1'!$A$5:$C$36</definedName>
    <definedName name="_A08" localSheetId="33">'[8]A01-1'!$A$5:$C$36</definedName>
    <definedName name="_A08" localSheetId="34">'[8]A01-1'!$A$5:$C$36</definedName>
    <definedName name="_A08" localSheetId="35">'[8]A01-1'!$A$5:$C$36</definedName>
    <definedName name="_A08" localSheetId="4">'[9]A01-1'!$A$5:$C$36</definedName>
    <definedName name="_A08" localSheetId="5">'[10]A01-1'!$A$5:$C$36</definedName>
    <definedName name="_A08" localSheetId="6">'[23]A01-1'!$A$5:$C$36</definedName>
    <definedName name="_A08" localSheetId="7">'[23]A01-1'!$A$5:$C$36</definedName>
    <definedName name="_A08" localSheetId="8">'[20]A01-1'!$A$5:$C$36</definedName>
    <definedName name="_A08">'[10]A01-1'!$A$5:$C$36</definedName>
    <definedName name="_a8756" localSheetId="9">'[6]A01-1'!$A$5:$C$36</definedName>
    <definedName name="_a8756" localSheetId="12">'[3]A01-1'!$A$5:$C$36</definedName>
    <definedName name="_a8756" localSheetId="13">'[3]A01-1'!$A$5:$C$36</definedName>
    <definedName name="_a8756" localSheetId="14">'[2]A01-1'!$A$5:$C$36</definedName>
    <definedName name="_a8756" localSheetId="15">'[2]A01-1'!$A$5:$C$36</definedName>
    <definedName name="_a8756" localSheetId="16">'[2]A01-1'!$A$5:$C$36</definedName>
    <definedName name="_a8756" localSheetId="17">'[2]A01-1'!$A$5:$C$36</definedName>
    <definedName name="_a8756" localSheetId="18">'[1]A01-1'!$A$5:$C$36</definedName>
    <definedName name="_a8756" localSheetId="19">'[2]A01-1'!$A$5:$C$36</definedName>
    <definedName name="_a8756" localSheetId="20">'[1]A01-1'!$A$5:$C$36</definedName>
    <definedName name="_a8756" localSheetId="23">'[1]A01-1'!$A$5:$C$36</definedName>
    <definedName name="_a8756" localSheetId="24">'[1]A01-1'!$A$5:$C$36</definedName>
    <definedName name="_a8756" localSheetId="25">'[1]A01-1'!$A$5:$C$36</definedName>
    <definedName name="_a8756" localSheetId="26">'[1]A01-1'!$A$5:$C$36</definedName>
    <definedName name="_a8756" localSheetId="27">'[1]A01-1'!$A$5:$C$36</definedName>
    <definedName name="_a8756" localSheetId="28">'[1]A01-1'!$A$5:$C$36</definedName>
    <definedName name="_a8756" localSheetId="4">'[5]A01-1'!$A$5:$C$36</definedName>
    <definedName name="_a8756" localSheetId="5">'[4]A01-1'!$A$5:$C$36</definedName>
    <definedName name="_a8756" localSheetId="6">'[1]A01-1'!$A$5:$C$36</definedName>
    <definedName name="_a8756" localSheetId="7">'[1]A01-1'!$A$5:$C$36</definedName>
    <definedName name="_a8756" localSheetId="8">'[6]A01-1'!$A$5:$C$36</definedName>
    <definedName name="_a8756">'[4]A01-1'!$A$5:$C$36</definedName>
    <definedName name="_xlnm._FilterDatabase" localSheetId="0">#REF!</definedName>
    <definedName name="_xlnm._FilterDatabase" localSheetId="9">#REF!</definedName>
    <definedName name="_xlnm._FilterDatabase" localSheetId="12">#REF!</definedName>
    <definedName name="_xlnm._FilterDatabase" localSheetId="13">#REF!</definedName>
    <definedName name="_xlnm._FilterDatabase" localSheetId="14">#REF!</definedName>
    <definedName name="_xlnm._FilterDatabase" localSheetId="15">#REF!</definedName>
    <definedName name="_xlnm._FilterDatabase" localSheetId="16">#REF!</definedName>
    <definedName name="_xlnm._FilterDatabase" localSheetId="17">#REF!</definedName>
    <definedName name="_xlnm._FilterDatabase" localSheetId="18">#REF!</definedName>
    <definedName name="_xlnm._FilterDatabase" localSheetId="1">#REF!</definedName>
    <definedName name="_xlnm._FilterDatabase" localSheetId="19">#REF!</definedName>
    <definedName name="_xlnm._FilterDatabase" localSheetId="20">#REF!</definedName>
    <definedName name="_xlnm._FilterDatabase" localSheetId="23">#REF!</definedName>
    <definedName name="_xlnm._FilterDatabase" localSheetId="24">#REF!</definedName>
    <definedName name="_xlnm._FilterDatabase" localSheetId="25">#REF!</definedName>
    <definedName name="_xlnm._FilterDatabase" localSheetId="26">#REF!</definedName>
    <definedName name="_xlnm._FilterDatabase" localSheetId="27">#REF!</definedName>
    <definedName name="_xlnm._FilterDatabase" localSheetId="28">#REF!</definedName>
    <definedName name="_xlnm._FilterDatabase" localSheetId="2">#REF!</definedName>
    <definedName name="_xlnm._FilterDatabase" localSheetId="30">#REF!</definedName>
    <definedName name="_xlnm._FilterDatabase" localSheetId="31">#REF!</definedName>
    <definedName name="_xlnm._FilterDatabase" localSheetId="32">#REF!</definedName>
    <definedName name="_xlnm._FilterDatabase" localSheetId="33">#REF!</definedName>
    <definedName name="_xlnm._FilterDatabase" localSheetId="34">#REF!</definedName>
    <definedName name="_xlnm._FilterDatabase" localSheetId="35">#REF!</definedName>
    <definedName name="_xlnm._FilterDatabase" localSheetId="3">#REF!</definedName>
    <definedName name="_xlnm._FilterDatabase" localSheetId="4">#REF!</definedName>
    <definedName name="_xlnm._FilterDatabase" localSheetId="5">#REF!</definedName>
    <definedName name="_xlnm._FilterDatabase" localSheetId="6">#REF!</definedName>
    <definedName name="_xlnm._FilterDatabase" localSheetId="7">#REF!</definedName>
    <definedName name="_xlnm._FilterDatabase" localSheetId="8">#REF!</definedName>
    <definedName name="_xlnm._FilterDatabase">#REF!</definedName>
    <definedName name="_qyc1234" localSheetId="0">#REF!</definedName>
    <definedName name="_qyc1234" localSheetId="9">#REF!</definedName>
    <definedName name="_qyc1234" localSheetId="12">#REF!</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#REF!</definedName>
    <definedName name="_qyc1234" localSheetId="19">#REF!</definedName>
    <definedName name="_qyc1234" localSheetId="20">#REF!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 localSheetId="28">#REF!</definedName>
    <definedName name="_qyc1234" localSheetId="2">#REF!</definedName>
    <definedName name="_qyc1234" localSheetId="30">#REF!</definedName>
    <definedName name="_qyc1234" localSheetId="31">#REF!</definedName>
    <definedName name="_qyc1234" localSheetId="32">#REF!</definedName>
    <definedName name="_qyc1234" localSheetId="33">#REF!</definedName>
    <definedName name="_qyc1234" localSheetId="34">#REF!</definedName>
    <definedName name="_qyc1234" localSheetId="35">#REF!</definedName>
    <definedName name="_qyc1234" localSheetId="3">#REF!</definedName>
    <definedName name="_qyc1234" localSheetId="4">#REF!</definedName>
    <definedName name="_qyc1234" localSheetId="5">#REF!</definedName>
    <definedName name="_qyc1234" localSheetId="6">#REF!</definedName>
    <definedName name="_qyc1234" localSheetId="7">#REF!</definedName>
    <definedName name="_qyc1234" localSheetId="8">#REF!</definedName>
    <definedName name="_qyc1234">#REF!</definedName>
    <definedName name="a">#N/A</definedName>
    <definedName name="b">#N/A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'1.2022年茂县地方一般公共预算收入决算表'!$A$1:$F$32</definedName>
    <definedName name="_xlnm.Print_Area" localSheetId="9">'10.2022年茂县转移支付分地区'!$A$1:$B$13</definedName>
    <definedName name="_xlnm.Print_Area" localSheetId="13">'14.2022年茂县本级重大投资计划和项目决算表'!$A$1:$E$12</definedName>
    <definedName name="_xlnm.Print_Area" localSheetId="14">'15.2022年茂县政府性基金预算收入'!$A$1:$F$33</definedName>
    <definedName name="_xlnm.Print_Area" localSheetId="15">'16.2022年茂县政府性基金预算支出决算表'!$A$1:$F$57</definedName>
    <definedName name="_xlnm.Print_Area" localSheetId="16">'17.2022年茂县政府性基金预算收支决算平衡'!$A$1:$D$17</definedName>
    <definedName name="_xlnm.Print_Area" localSheetId="17">'18.2022年茂县本级政府性基金收入决算表'!$A$1:$F$4</definedName>
    <definedName name="_xlnm.Print_Area" localSheetId="18">'19.2022年茂县本级基金支出决算表'!$A$1:$F$46</definedName>
    <definedName name="_xlnm.Print_Area" localSheetId="1">'2.2022年茂县一般公共预算支出决算表'!$A$1:$F$28</definedName>
    <definedName name="_xlnm.Print_Area" localSheetId="19">'20.2022年茂县本级级基金预算收支决算平衡表'!$A$1:$D$16</definedName>
    <definedName name="_xlnm.Print_Area" localSheetId="20">'21.2022年茂县对下政府性基金转移支付补助决算表 '!$A$1:$B$19</definedName>
    <definedName name="_xlnm.Print_Area" localSheetId="24">'25.2022年茂国有资本经营预算支出决算表'!$A$1:$E$23</definedName>
    <definedName name="_xlnm.Print_Area" localSheetId="25">'26.2022年茂县国资经营预算收支决算平衡表'!$A$1:$D$11</definedName>
    <definedName name="_xlnm.Print_Area" localSheetId="26">'27.2022年茂县本级国有资本经营预算收入决算表'!$A$1:$E$29</definedName>
    <definedName name="_xlnm.Print_Area" localSheetId="27">'28.2022年茂县本级国有资本经营预算支出决算表 '!$A$1:$E$22</definedName>
    <definedName name="_xlnm.Print_Area" localSheetId="28">'29.2022年茂县本级国有资本经营预算收支决算平衡表'!$A$1:$D$12</definedName>
    <definedName name="_xlnm.Print_Area" localSheetId="2">'3.2022年茂县一般公共预算收支决算平衡表'!$A$1:$D$33</definedName>
    <definedName name="_xlnm.Print_Area" localSheetId="30">'31.2022年茂县社保基金预算收入决算表'!$A$1:$E$48</definedName>
    <definedName name="_xlnm.Print_Area" localSheetId="31">'32.2022年茂县社保基金预算支出决算表'!$A$1:$E$44</definedName>
    <definedName name="_xlnm.Print_Area" localSheetId="32">'33.2022年茂县社保基金预算收支平衡表'!$A$1:$D$47</definedName>
    <definedName name="_xlnm.Print_Area" localSheetId="33">'34.2022年茂县本级社保基金收入决算'!$A$1:$E$47</definedName>
    <definedName name="_xlnm.Print_Area" localSheetId="34">'35.2022年茂县本级社保基金支出决算'!$A$1:$E$44</definedName>
    <definedName name="_xlnm.Print_Area" localSheetId="35">'36.2022年茂县本级社保基金平衡'!$A$1:$D$47</definedName>
    <definedName name="_xlnm.Print_Area" localSheetId="36">'37.茂县2022年地方政府一般债务限额及余额决算情况表'!$A$1:$C$14</definedName>
    <definedName name="_xlnm.Print_Area" localSheetId="38">'39.2022年茂县地方政府债务相关情况表'!$A:$C</definedName>
    <definedName name="_xlnm.Print_Area" localSheetId="3">'4.2022年茂县本级一般公共预算收入'!$A$1:$F$32</definedName>
    <definedName name="_xlnm.Print_Area" localSheetId="39">'40.2022年茂县本级地方政府专项债务表'!$A:$B</definedName>
    <definedName name="_xlnm.Print_Area" localSheetId="40">'41.2022年茂县地方政府债券使用情况表'!$A$1:$H$13</definedName>
    <definedName name="_xlnm.Print_Area" localSheetId="4">'5.2022年茂县本级一般公共预算支出决算表'!$A$1:$F$28</definedName>
    <definedName name="_xlnm.Print_Area" localSheetId="5">'6.2022年茂县本级一般公共预算收支决算平衡表'!$A$1:$D$37</definedName>
    <definedName name="_xlnm.Print_Area" localSheetId="6">'7.2022年茂县本级一般公共预算经济分类科目支出决算表'!$A$1:$B$47</definedName>
    <definedName name="_xlnm.Print_Area" localSheetId="7">'8.2022年茂县本级一般公共预算经济分类科目基本支出决算表'!$A$1:$C$38</definedName>
    <definedName name="_xlnm.Print_Area" localSheetId="8">'9.2022年茂县对下一般公共预算转移支付和税收返还决算表'!$A$1:$B$24</definedName>
    <definedName name="_xlnm.Print_Area">#N/A</definedName>
    <definedName name="_xlnm.Print_Titles" localSheetId="14">'15.2022年茂县政府性基金预算收入'!$1:$4</definedName>
    <definedName name="_xlnm.Print_Titles" localSheetId="15">'16.2022年茂县政府性基金预算支出决算表'!$1:$4</definedName>
    <definedName name="_xlnm.Print_Titles" localSheetId="17">'18.2022年茂县本级政府性基金收入决算表'!$1:$4</definedName>
    <definedName name="_xlnm.Print_Titles" localSheetId="18">'19.2022年茂县本级基金支出决算表'!$1:$4</definedName>
    <definedName name="_xlnm.Print_Titles" localSheetId="27">'28.2022年茂县本级国有资本经营预算支出决算表 '!$2:$4</definedName>
    <definedName name="_xlnm.Print_Titles" localSheetId="2">'3.2022年茂县一般公共预算收支决算平衡表'!$1:$3</definedName>
    <definedName name="_xlnm.Print_Titles" localSheetId="30">'31.2022年茂县社保基金预算收入决算表'!$1:$4</definedName>
    <definedName name="_xlnm.Print_Titles" localSheetId="31">'32.2022年茂县社保基金预算支出决算表'!$1:$4</definedName>
    <definedName name="_xlnm.Print_Titles" localSheetId="32">'33.2022年茂县社保基金预算收支平衡表'!$1:$4</definedName>
    <definedName name="_xlnm.Print_Titles" localSheetId="33">'34.2022年茂县本级社保基金收入决算'!$1:$4</definedName>
    <definedName name="_xlnm.Print_Titles" localSheetId="34">'35.2022年茂县本级社保基金支出决算'!$1:$4</definedName>
    <definedName name="_xlnm.Print_Titles" localSheetId="35">'36.2022年茂县本级社保基金平衡'!$1:$4</definedName>
    <definedName name="_xlnm.Print_Titles" localSheetId="40">'41.2022年茂县地方政府债券使用情况表'!$4:$4</definedName>
    <definedName name="_xlnm.Print_Titles" localSheetId="5">'6.2022年茂县本级一般公共预算收支决算平衡表'!$1:$4</definedName>
    <definedName name="_xlnm.Print_Titles" localSheetId="6">'7.2022年茂县本级一般公共预算经济分类科目支出决算表'!$1:$4</definedName>
    <definedName name="_xlnm.Print_Titles" localSheetId="7">'8.2022年茂县本级一般公共预算经济分类科目基本支出决算表'!$1:$4</definedName>
    <definedName name="_xlnm.Print_Titles" localSheetId="8">'9.2022年茂县对下一般公共预算转移支付和税收返还决算表'!$1:$4</definedName>
    <definedName name="_xlnm.Print_Titles">#N/A</definedName>
    <definedName name="s">#N/A</definedName>
    <definedName name="地区名称" localSheetId="0">#REF!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#REF!</definedName>
    <definedName name="地区名称" localSheetId="30">#REF!</definedName>
    <definedName name="地区名称" localSheetId="31">#REF!</definedName>
    <definedName name="地区名称" localSheetId="32">#REF!</definedName>
    <definedName name="地区名称" localSheetId="33">#REF!</definedName>
    <definedName name="地区名称" localSheetId="34">#REF!</definedName>
    <definedName name="地区名称" localSheetId="35">#REF!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8">#REF!</definedName>
    <definedName name="地区名称">#REF!</definedName>
    <definedName name="分类" localSheetId="0">#REF!</definedName>
    <definedName name="分类" localSheetId="14">#REF!</definedName>
    <definedName name="分类" localSheetId="15">#REF!</definedName>
    <definedName name="分类" localSheetId="16">#REF!</definedName>
    <definedName name="分类" localSheetId="17">#REF!</definedName>
    <definedName name="分类" localSheetId="18">#REF!</definedName>
    <definedName name="分类" localSheetId="1">#REF!</definedName>
    <definedName name="分类" localSheetId="19">#REF!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 localSheetId="28">#REF!</definedName>
    <definedName name="分类" localSheetId="2">#REF!</definedName>
    <definedName name="分类" localSheetId="3">#REF!</definedName>
    <definedName name="分类" localSheetId="4">#REF!</definedName>
    <definedName name="分类" localSheetId="5">#REF!</definedName>
    <definedName name="分类">#REF!</definedName>
    <definedName name="行业">[42]Sheet1!$W$2:$W$9</definedName>
    <definedName name="市州">[42]Sheet1!$A$2:$U$2</definedName>
    <definedName name="形式" localSheetId="0">#REF!</definedName>
    <definedName name="形式" localSheetId="14">#REF!</definedName>
    <definedName name="形式" localSheetId="15">#REF!</definedName>
    <definedName name="形式" localSheetId="16">#REF!</definedName>
    <definedName name="形式" localSheetId="17">#REF!</definedName>
    <definedName name="形式" localSheetId="18">#REF!</definedName>
    <definedName name="形式" localSheetId="1">#REF!</definedName>
    <definedName name="形式" localSheetId="19">#REF!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 localSheetId="28">#REF!</definedName>
    <definedName name="形式" localSheetId="2">#REF!</definedName>
    <definedName name="形式" localSheetId="3">#REF!</definedName>
    <definedName name="形式" localSheetId="4">#REF!</definedName>
    <definedName name="形式" localSheetId="5">#REF!</definedName>
    <definedName name="形式">#REF!</definedName>
    <definedName name="性质" localSheetId="23">[43]Sheet2!$A$1:$A$4</definedName>
    <definedName name="性质" localSheetId="24">[43]Sheet2!$A$1:$A$4</definedName>
    <definedName name="性质" localSheetId="25">[43]Sheet2!$A$1:$A$4</definedName>
    <definedName name="性质" localSheetId="26">[43]Sheet2!$A$1:$A$4</definedName>
    <definedName name="性质" localSheetId="27">[43]Sheet2!$A$1:$A$4</definedName>
    <definedName name="性质" localSheetId="28">[43]Sheet2!$A$1:$A$4</definedName>
    <definedName name="性质" localSheetId="4">[43]Sheet2!$A$1:$A$4</definedName>
    <definedName name="性质">[44]Sheet2!$A$1:$A$4</definedName>
    <definedName name="支出" localSheetId="0">#REF!</definedName>
    <definedName name="支出" localSheetId="9">#REF!</definedName>
    <definedName name="支出" localSheetId="12">#REF!</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#REF!</definedName>
    <definedName name="支出" localSheetId="19">#REF!</definedName>
    <definedName name="支出" localSheetId="20">#REF!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 localSheetId="28">#REF!</definedName>
    <definedName name="支出" localSheetId="2">#REF!</definedName>
    <definedName name="支出" localSheetId="30">#REF!</definedName>
    <definedName name="支出" localSheetId="31">#REF!</definedName>
    <definedName name="支出" localSheetId="32">#REF!</definedName>
    <definedName name="支出" localSheetId="33">#REF!</definedName>
    <definedName name="支出" localSheetId="34">#REF!</definedName>
    <definedName name="支出" localSheetId="35">#REF!</definedName>
    <definedName name="支出" localSheetId="3">#REF!</definedName>
    <definedName name="支出" localSheetId="4">#REF!</definedName>
    <definedName name="支出" localSheetId="5">#REF!</definedName>
    <definedName name="支出" localSheetId="6">#REF!</definedName>
    <definedName name="支出" localSheetId="7">#REF!</definedName>
    <definedName name="支出" localSheetId="8">#REF!</definedName>
    <definedName name="支出">#REF!</definedName>
  </definedNames>
  <calcPr calcId="144525"/>
</workbook>
</file>

<file path=xl/calcChain.xml><?xml version="1.0" encoding="utf-8"?>
<calcChain xmlns="http://schemas.openxmlformats.org/spreadsheetml/2006/main">
  <c r="C57" i="234" l="1"/>
  <c r="D57" i="234"/>
  <c r="B57" i="234"/>
  <c r="C57" i="231" l="1"/>
  <c r="D57" i="231"/>
  <c r="B57" i="231"/>
  <c r="C223" i="228" l="1"/>
  <c r="D223" i="228"/>
  <c r="B223" i="228"/>
  <c r="C219" i="228"/>
  <c r="D219" i="228"/>
  <c r="E219" i="228" s="1"/>
  <c r="B219" i="228"/>
  <c r="C216" i="228"/>
  <c r="D216" i="228"/>
  <c r="E216" i="228" s="1"/>
  <c r="B216" i="228"/>
  <c r="C206" i="228"/>
  <c r="D206" i="228"/>
  <c r="B206" i="228"/>
  <c r="E206" i="228" s="1"/>
  <c r="C201" i="228"/>
  <c r="D201" i="228"/>
  <c r="B201" i="228"/>
  <c r="C197" i="228"/>
  <c r="D197" i="228"/>
  <c r="B197" i="228"/>
  <c r="C193" i="228"/>
  <c r="D193" i="228"/>
  <c r="B193" i="228"/>
  <c r="C177" i="228"/>
  <c r="D177" i="228"/>
  <c r="B177" i="228"/>
  <c r="C173" i="228"/>
  <c r="D173" i="228"/>
  <c r="E173" i="228" s="1"/>
  <c r="B173" i="228"/>
  <c r="C165" i="228"/>
  <c r="D165" i="228"/>
  <c r="B165" i="228"/>
  <c r="C157" i="228"/>
  <c r="D157" i="228"/>
  <c r="E157" i="228" s="1"/>
  <c r="B157" i="228"/>
  <c r="C148" i="228"/>
  <c r="D148" i="228"/>
  <c r="E148" i="228" s="1"/>
  <c r="B148" i="228"/>
  <c r="C141" i="228"/>
  <c r="D141" i="228"/>
  <c r="B141" i="228"/>
  <c r="C125" i="228"/>
  <c r="D125" i="228"/>
  <c r="B125" i="228"/>
  <c r="C111" i="228"/>
  <c r="D111" i="228"/>
  <c r="E111" i="228" s="1"/>
  <c r="B111" i="228"/>
  <c r="C89" i="228"/>
  <c r="D89" i="228"/>
  <c r="B89" i="228"/>
  <c r="C82" i="228"/>
  <c r="D82" i="228"/>
  <c r="B82" i="228"/>
  <c r="C71" i="228"/>
  <c r="D71" i="228"/>
  <c r="B71" i="228"/>
  <c r="C60" i="228"/>
  <c r="D60" i="228"/>
  <c r="E60" i="228" s="1"/>
  <c r="B60" i="228"/>
  <c r="C48" i="228"/>
  <c r="D48" i="228"/>
  <c r="E48" i="228" s="1"/>
  <c r="B48" i="228"/>
  <c r="C42" i="228"/>
  <c r="D42" i="228"/>
  <c r="B42" i="228"/>
  <c r="C5" i="228"/>
  <c r="D5" i="228"/>
  <c r="B5" i="228"/>
  <c r="E54" i="228"/>
  <c r="E42" i="228"/>
  <c r="E46" i="228"/>
  <c r="E50" i="228"/>
  <c r="E51" i="228"/>
  <c r="E52" i="228"/>
  <c r="E53" i="228"/>
  <c r="E61" i="228"/>
  <c r="E62" i="228"/>
  <c r="E68" i="228"/>
  <c r="E69" i="228"/>
  <c r="E70" i="228"/>
  <c r="E71" i="228"/>
  <c r="E72" i="228"/>
  <c r="E76" i="228"/>
  <c r="E83" i="228"/>
  <c r="E84" i="228"/>
  <c r="E85" i="228"/>
  <c r="E86" i="228"/>
  <c r="E87" i="228"/>
  <c r="E88" i="228"/>
  <c r="E90" i="228"/>
  <c r="E91" i="228"/>
  <c r="E93" i="228"/>
  <c r="E96" i="228"/>
  <c r="E97" i="228"/>
  <c r="E98" i="228"/>
  <c r="E99" i="228"/>
  <c r="E100" i="228"/>
  <c r="E101" i="228"/>
  <c r="E102" i="228"/>
  <c r="E103" i="228"/>
  <c r="E105" i="228"/>
  <c r="E106" i="228"/>
  <c r="E108" i="228"/>
  <c r="E112" i="228"/>
  <c r="E113" i="228"/>
  <c r="E114" i="228"/>
  <c r="E115" i="228"/>
  <c r="E117" i="228"/>
  <c r="E118" i="228"/>
  <c r="E119" i="228"/>
  <c r="E120" i="228"/>
  <c r="E122" i="228"/>
  <c r="E142" i="228"/>
  <c r="E147" i="228"/>
  <c r="E149" i="228"/>
  <c r="E150" i="228"/>
  <c r="E151" i="228"/>
  <c r="E152" i="228"/>
  <c r="E153" i="228"/>
  <c r="E156" i="228"/>
  <c r="E158" i="228"/>
  <c r="E174" i="228"/>
  <c r="E194" i="228"/>
  <c r="E197" i="228"/>
  <c r="E199" i="228"/>
  <c r="E201" i="228"/>
  <c r="E202" i="228"/>
  <c r="E204" i="228"/>
  <c r="E207" i="228"/>
  <c r="E208" i="228"/>
  <c r="E211" i="228"/>
  <c r="E214" i="228"/>
  <c r="E218" i="228"/>
  <c r="E222" i="228"/>
  <c r="E30" i="228"/>
  <c r="E21" i="228"/>
  <c r="E22" i="228"/>
  <c r="E23" i="228"/>
  <c r="E24" i="228"/>
  <c r="E25" i="228"/>
  <c r="E26" i="228"/>
  <c r="E16" i="228"/>
  <c r="E18" i="228"/>
  <c r="E20" i="228"/>
  <c r="E15" i="228"/>
  <c r="E13" i="228"/>
  <c r="E6" i="228"/>
  <c r="E7" i="228"/>
  <c r="E8" i="228"/>
  <c r="E9" i="228"/>
  <c r="E10" i="228"/>
  <c r="E11" i="228"/>
  <c r="E12" i="228"/>
  <c r="E193" i="228" l="1"/>
  <c r="E141" i="228"/>
  <c r="E89" i="228"/>
  <c r="E82" i="228"/>
  <c r="E18" i="227"/>
  <c r="C5" i="227" l="1"/>
  <c r="C32" i="227" s="1"/>
  <c r="C23" i="227"/>
  <c r="E18" i="224"/>
  <c r="D35" i="229" l="1"/>
  <c r="B35" i="229"/>
  <c r="D6" i="229"/>
  <c r="B6" i="229"/>
  <c r="D31" i="226"/>
  <c r="D6" i="226"/>
  <c r="B31" i="226"/>
  <c r="B6" i="226"/>
  <c r="B19" i="248" l="1"/>
  <c r="B6" i="250"/>
  <c r="E6" i="245"/>
  <c r="B6" i="245"/>
  <c r="B9" i="243"/>
  <c r="B8" i="243"/>
  <c r="B7" i="243"/>
  <c r="B6" i="243"/>
  <c r="B5" i="243"/>
  <c r="B9" i="242"/>
  <c r="B8" i="242"/>
  <c r="B7" i="242"/>
  <c r="B6" i="242"/>
  <c r="B5" i="242"/>
  <c r="B19" i="222"/>
  <c r="B38" i="219"/>
  <c r="D43" i="218"/>
  <c r="C43" i="218"/>
  <c r="B43" i="218"/>
  <c r="D29" i="218"/>
  <c r="C29" i="218"/>
  <c r="B29" i="218"/>
  <c r="D47" i="217"/>
  <c r="C47" i="217"/>
  <c r="B47" i="217"/>
  <c r="E27" i="217"/>
  <c r="D27" i="217"/>
  <c r="C27" i="217"/>
  <c r="B27" i="217"/>
  <c r="B38" i="216"/>
  <c r="B6" i="216"/>
  <c r="E43" i="215"/>
  <c r="D43" i="215"/>
  <c r="C43" i="215"/>
  <c r="B43" i="215"/>
  <c r="E29" i="215"/>
  <c r="D29" i="215"/>
  <c r="C29" i="215"/>
  <c r="B29" i="215"/>
  <c r="D47" i="214"/>
  <c r="C47" i="214"/>
  <c r="B47" i="214"/>
  <c r="D27" i="214"/>
  <c r="C27" i="214"/>
  <c r="B27" i="214"/>
  <c r="E29" i="211"/>
  <c r="E28" i="211"/>
  <c r="E27" i="211"/>
  <c r="E26" i="211"/>
  <c r="E37" i="210"/>
  <c r="E36" i="210"/>
  <c r="E35" i="210"/>
  <c r="E29" i="208"/>
  <c r="E28" i="208"/>
  <c r="E27" i="208"/>
  <c r="E26" i="208"/>
  <c r="E37" i="207"/>
  <c r="E36" i="207"/>
  <c r="E35" i="207"/>
  <c r="B24" i="239"/>
  <c r="B5" i="237"/>
  <c r="D17" i="235"/>
  <c r="D16" i="235"/>
  <c r="B16" i="235"/>
  <c r="E17" i="234"/>
  <c r="E16" i="234"/>
  <c r="E15" i="234"/>
  <c r="F34" i="233"/>
  <c r="E34" i="233"/>
  <c r="D34" i="233"/>
  <c r="C34" i="233"/>
  <c r="B34" i="233"/>
  <c r="E10" i="233"/>
  <c r="E5" i="233"/>
  <c r="D5" i="233"/>
  <c r="C5" i="233"/>
  <c r="B5" i="233"/>
  <c r="D17" i="232"/>
  <c r="D16" i="232"/>
  <c r="B16" i="232"/>
  <c r="E17" i="231"/>
  <c r="E16" i="231"/>
  <c r="E15" i="231"/>
  <c r="F34" i="230"/>
  <c r="E34" i="230"/>
  <c r="D34" i="230"/>
  <c r="C34" i="230"/>
  <c r="B34" i="230"/>
  <c r="E10" i="230"/>
  <c r="E5" i="230"/>
  <c r="D5" i="230"/>
  <c r="C5" i="230"/>
  <c r="B5" i="230"/>
  <c r="D12" i="205"/>
  <c r="C12" i="205"/>
  <c r="B12" i="205"/>
  <c r="C5" i="238"/>
  <c r="B52" i="236"/>
  <c r="B13" i="236"/>
  <c r="B6" i="236"/>
  <c r="B5" i="236"/>
  <c r="C72" i="201"/>
  <c r="C76" i="200"/>
  <c r="B76" i="200"/>
  <c r="D37" i="229"/>
  <c r="D227" i="228"/>
  <c r="C227" i="228"/>
  <c r="B227" i="228"/>
  <c r="E5" i="228"/>
  <c r="D32" i="227"/>
  <c r="E30" i="227"/>
  <c r="E28" i="227"/>
  <c r="E26" i="227"/>
  <c r="E25" i="227"/>
  <c r="E24" i="227"/>
  <c r="E23" i="227"/>
  <c r="D23" i="227"/>
  <c r="B23" i="227"/>
  <c r="E21" i="227"/>
  <c r="E17" i="227"/>
  <c r="E16" i="227"/>
  <c r="E15" i="227"/>
  <c r="E14" i="227"/>
  <c r="E13" i="227"/>
  <c r="E12" i="227"/>
  <c r="E11" i="227"/>
  <c r="E10" i="227"/>
  <c r="E8" i="227"/>
  <c r="E6" i="227"/>
  <c r="D5" i="227"/>
  <c r="B5" i="227"/>
  <c r="B32" i="227" s="1"/>
  <c r="E32" i="227" s="1"/>
  <c r="D32" i="226"/>
  <c r="D33" i="226" s="1"/>
  <c r="E28" i="225"/>
  <c r="D28" i="225"/>
  <c r="C28" i="225"/>
  <c r="B28" i="225"/>
  <c r="E26" i="225"/>
  <c r="E25" i="225"/>
  <c r="E24" i="225"/>
  <c r="E23" i="225"/>
  <c r="E22" i="225"/>
  <c r="E21" i="225"/>
  <c r="E20" i="225"/>
  <c r="E18" i="225"/>
  <c r="E16" i="225"/>
  <c r="E15" i="225"/>
  <c r="E14" i="225"/>
  <c r="E12" i="225"/>
  <c r="E11" i="225"/>
  <c r="E10" i="225"/>
  <c r="E9" i="225"/>
  <c r="E8" i="225"/>
  <c r="E7" i="225"/>
  <c r="E6" i="225"/>
  <c r="E5" i="225"/>
  <c r="D32" i="224"/>
  <c r="E30" i="224"/>
  <c r="E28" i="224"/>
  <c r="E26" i="224"/>
  <c r="E25" i="224"/>
  <c r="E24" i="224"/>
  <c r="E23" i="224"/>
  <c r="D23" i="224"/>
  <c r="C23" i="224"/>
  <c r="B23" i="224"/>
  <c r="E21" i="224"/>
  <c r="E19" i="224"/>
  <c r="E17" i="224"/>
  <c r="E16" i="224"/>
  <c r="E15" i="224"/>
  <c r="E14" i="224"/>
  <c r="E13" i="224"/>
  <c r="E12" i="224"/>
  <c r="E11" i="224"/>
  <c r="E10" i="224"/>
  <c r="E8" i="224"/>
  <c r="E6" i="224"/>
  <c r="D5" i="224"/>
  <c r="C5" i="224"/>
  <c r="B5" i="224"/>
  <c r="E5" i="224" s="1"/>
  <c r="E227" i="228" l="1"/>
  <c r="E5" i="227"/>
  <c r="C32" i="224"/>
  <c r="B32" i="224"/>
  <c r="E32" i="224" s="1"/>
</calcChain>
</file>

<file path=xl/sharedStrings.xml><?xml version="1.0" encoding="utf-8"?>
<sst xmlns="http://schemas.openxmlformats.org/spreadsheetml/2006/main" count="1961" uniqueCount="987">
  <si>
    <t>2022茂县地方一般公共预算收入决算表</t>
  </si>
  <si>
    <t>单位：万元，%</t>
  </si>
  <si>
    <t>预算科目</t>
  </si>
  <si>
    <t>年初预算数</t>
  </si>
  <si>
    <t>调整预算数</t>
  </si>
  <si>
    <t>决算数</t>
  </si>
  <si>
    <t>累计占预算%</t>
  </si>
  <si>
    <t>增减%</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</si>
  <si>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</si>
  <si>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</si>
  <si>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</si>
  <si>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</si>
  <si>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</si>
  <si>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</si>
  <si>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</si>
  <si>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</si>
  <si>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</si>
  <si>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</si>
  <si>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</si>
  <si>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</si>
  <si>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</si>
  <si>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</si>
  <si>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</si>
  <si>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十五、烟叶税</t>
  </si>
  <si>
    <t>十六 环境保护税</t>
  </si>
  <si>
    <t>十七、其他税收收入</t>
  </si>
  <si>
    <t>非税收入小计</t>
  </si>
  <si>
    <t>十八、专项收入</t>
  </si>
  <si>
    <t>十九、行政事业性收费收入</t>
  </si>
  <si>
    <t>二十、罚没收入</t>
  </si>
  <si>
    <t>二十一、国有资本经营收入</t>
  </si>
  <si>
    <t>二十二、国有资源(资产)有偿使用收入</t>
  </si>
  <si>
    <t>二十三、捐赠收入</t>
  </si>
  <si>
    <t>二十四、政府住房基金收入</t>
  </si>
  <si>
    <t>二十五、其他收入</t>
  </si>
  <si>
    <t>一般公共预算收入合计</t>
  </si>
  <si>
    <t>2022年茂县一般公共预算支出决算表</t>
  </si>
  <si>
    <t>单位：万元,%</t>
  </si>
  <si>
    <t>决算数为预算数的%</t>
  </si>
  <si>
    <t>一般公共服务支出</t>
  </si>
  <si>
    <t>国防支出</t>
  </si>
  <si>
    <t>公共安全支出</t>
  </si>
  <si>
    <t>教育支出</t>
  </si>
  <si>
    <t>科学技术支出</t>
  </si>
  <si>
    <t>文化体育与传媒支出</t>
  </si>
  <si>
    <t>社会保障和就业支出</t>
  </si>
  <si>
    <t>医疗卫生与计划生育支出</t>
  </si>
  <si>
    <t>节能环保支出</t>
  </si>
  <si>
    <t>城乡社区支出</t>
  </si>
  <si>
    <t>农林水支出</t>
  </si>
  <si>
    <t>交通运输支出</t>
  </si>
  <si>
    <t>资源勘探信息等支出</t>
  </si>
  <si>
    <t>商业服务业等支出</t>
  </si>
  <si>
    <t>金融支出</t>
  </si>
  <si>
    <t>自然资源海洋气象等支出</t>
  </si>
  <si>
    <t>住房保障支出</t>
  </si>
  <si>
    <t>粮油物资储备支出</t>
  </si>
  <si>
    <t>灾害防治及应急管理支出</t>
  </si>
  <si>
    <t>预备费</t>
  </si>
  <si>
    <t>其他支出(类)</t>
  </si>
  <si>
    <t>债务付息支出</t>
  </si>
  <si>
    <t>债务发行费用支出</t>
  </si>
  <si>
    <t>一般公共预算支出合计</t>
  </si>
  <si>
    <t>2022年茂县一般公共预算收支决算平衡表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</si>
  <si>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</si>
  <si>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</si>
  <si>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</si>
  <si>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</si>
  <si>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</si>
  <si>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</si>
  <si>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</si>
  <si>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</si>
  <si>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</si>
  <si>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</si>
  <si>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</si>
  <si>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</si>
  <si>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</si>
  <si>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</si>
  <si>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</si>
  <si>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</si>
  <si>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</si>
  <si>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</si>
  <si>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</si>
  <si>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</si>
  <si>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</si>
  <si>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</si>
  <si>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</si>
  <si>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</si>
  <si>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</si>
  <si>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</si>
  <si>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</si>
  <si>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</si>
  <si>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</si>
  <si>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</si>
  <si>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</si>
  <si>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</si>
  <si>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</si>
  <si>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</si>
  <si>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</si>
  <si>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</si>
  <si>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</si>
  <si>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</si>
  <si>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</si>
  <si>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</si>
  <si>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</si>
  <si>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</si>
  <si>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</si>
  <si>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</si>
  <si>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国债转贷收入</t>
  </si>
  <si>
    <t>国债转贷资金上年结余</t>
  </si>
  <si>
    <t>国债转贷转补助数</t>
  </si>
  <si>
    <t>……</t>
  </si>
  <si>
    <t>收  入  总  计</t>
  </si>
  <si>
    <t>支  出  总  计</t>
  </si>
  <si>
    <t>年终结余</t>
  </si>
  <si>
    <t>其中：结转下年支出</t>
  </si>
  <si>
    <t>2022年茂县本级一般公共预算收入决算表</t>
  </si>
  <si>
    <t>2022年茂县本级一般公共预算支出决算表</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</si>
  <si>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</si>
  <si>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</si>
  <si>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</si>
  <si>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</si>
  <si>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</si>
  <si>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</si>
  <si>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</si>
  <si>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</si>
  <si>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</si>
  <si>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</si>
  <si>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</si>
  <si>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</si>
  <si>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</si>
  <si>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</si>
  <si>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</si>
  <si>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</si>
  <si>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</si>
  <si>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</si>
  <si>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</si>
  <si>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</si>
  <si>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</si>
  <si>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</si>
  <si>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</si>
  <si>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</si>
  <si>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</si>
  <si>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</si>
  <si>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外交支出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</si>
  <si>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</si>
  <si>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</si>
  <si>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</si>
  <si>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</si>
  <si>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</si>
  <si>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</si>
  <si>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</si>
  <si>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国际发展合作</t>
  </si>
  <si>
    <t xml:space="preserve">  其他外交支出</t>
  </si>
  <si>
    <t xml:space="preserve">  现役部队</t>
  </si>
  <si>
    <t xml:space="preserve">  国防科研事业</t>
  </si>
  <si>
    <t xml:space="preserve">  专项工程</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</si>
  <si>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</si>
  <si>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</si>
  <si>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</si>
  <si>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</si>
  <si>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</si>
  <si>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</si>
  <si>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</si>
  <si>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</si>
  <si>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</si>
  <si>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</si>
  <si>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</si>
  <si>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</si>
  <si>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</si>
  <si>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</si>
  <si>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</si>
  <si>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</si>
  <si>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</si>
  <si>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</si>
  <si>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</si>
  <si>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</si>
  <si>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</si>
  <si>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</si>
  <si>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</si>
  <si>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</si>
  <si>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</si>
  <si>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</si>
  <si>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</si>
  <si>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</si>
  <si>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</si>
  <si>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</si>
  <si>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</si>
  <si>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</si>
  <si>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</si>
  <si>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</si>
  <si>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</si>
  <si>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</si>
  <si>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</si>
  <si>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</si>
  <si>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</si>
  <si>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</si>
  <si>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</si>
  <si>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</si>
  <si>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</si>
  <si>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</si>
  <si>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</si>
  <si>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</si>
  <si>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</si>
  <si>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</si>
  <si>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</si>
  <si>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</si>
  <si>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</si>
  <si>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</si>
  <si>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</si>
  <si>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</si>
  <si>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</si>
  <si>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</si>
  <si>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</si>
  <si>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</si>
  <si>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</si>
  <si>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</si>
  <si>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</si>
  <si>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</si>
  <si>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</si>
  <si>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</si>
  <si>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</si>
  <si>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</si>
  <si>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</si>
  <si>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</si>
  <si>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</si>
  <si>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</si>
  <si>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</si>
  <si>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</si>
  <si>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</si>
  <si>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</si>
  <si>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</si>
  <si>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</si>
  <si>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</si>
  <si>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</si>
  <si>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</si>
  <si>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</si>
  <si>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</si>
  <si>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</si>
  <si>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</si>
  <si>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</si>
  <si>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</si>
  <si>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</si>
  <si>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</si>
  <si>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</si>
  <si>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</si>
  <si>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</si>
  <si>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</si>
  <si>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</si>
  <si>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</si>
  <si>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</si>
  <si>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</si>
  <si>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</si>
  <si>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</si>
  <si>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</si>
  <si>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</si>
  <si>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</si>
  <si>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</si>
  <si>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</si>
  <si>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</si>
  <si>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</si>
  <si>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</si>
  <si>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</si>
  <si>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</si>
  <si>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</si>
  <si>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</si>
  <si>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</si>
  <si>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</si>
  <si>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</si>
  <si>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</si>
  <si>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</si>
  <si>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</si>
  <si>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</si>
  <si>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</si>
  <si>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</si>
  <si>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</si>
  <si>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</si>
  <si>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</si>
  <si>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</si>
  <si>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</si>
  <si>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</si>
  <si>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</si>
  <si>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</si>
  <si>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</si>
  <si>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</si>
  <si>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</si>
  <si>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</si>
  <si>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</si>
  <si>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</si>
  <si>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</si>
  <si>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</si>
  <si>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</si>
  <si>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</si>
  <si>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</si>
  <si>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</si>
  <si>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</si>
  <si>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</si>
  <si>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</si>
  <si>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</si>
  <si>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</si>
  <si>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</si>
  <si>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</si>
  <si>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</si>
  <si>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</si>
  <si>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</si>
  <si>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森林消防事务</t>
  </si>
  <si>
    <t xml:space="preserve">  煤矿安全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</si>
  <si>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</si>
  <si>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</si>
  <si>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</si>
  <si>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</si>
  <si>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</si>
  <si>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其他支出(款)</t>
  </si>
  <si>
    <t xml:space="preserve">  中央政府国内债务付息支出</t>
  </si>
  <si>
    <t xml:space="preserve">  中央政府国外债务付息支出</t>
  </si>
  <si>
    <t xml:space="preserve">  地方政府一般债务付息支出</t>
  </si>
  <si>
    <t xml:space="preserve">  中央政府国内债务发行费用支出</t>
  </si>
  <si>
    <t xml:space="preserve">  中央政府国外债务发行费用支出</t>
  </si>
  <si>
    <t xml:space="preserve">  地方政府一般债务发行费用支出</t>
  </si>
  <si>
    <t>2022年茂县本级一般公共预算收支决算平衡表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</si>
  <si>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</si>
  <si>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</si>
  <si>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</si>
  <si>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</si>
  <si>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</si>
  <si>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</si>
  <si>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</si>
  <si>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</si>
  <si>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</si>
  <si>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</si>
  <si>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</si>
  <si>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</si>
  <si>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</si>
  <si>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2022年茂县本级一般公共预算经济分类科目支出决算表</t>
  </si>
  <si>
    <t>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</si>
  <si>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</si>
  <si>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</si>
  <si>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</si>
  <si>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</si>
  <si>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</si>
  <si>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</si>
  <si>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</si>
  <si>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</si>
  <si>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</si>
  <si>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</si>
  <si>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</si>
  <si>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</si>
  <si>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</si>
  <si>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</si>
  <si>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</si>
  <si>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</si>
  <si>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</si>
  <si>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</si>
  <si>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</si>
  <si>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</si>
  <si>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</si>
  <si>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</si>
  <si>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</si>
  <si>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</si>
  <si>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</si>
  <si>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</si>
  <si>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</si>
  <si>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</si>
  <si>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</si>
  <si>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</si>
  <si>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</si>
  <si>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</si>
  <si>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</si>
  <si>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</si>
  <si>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</si>
  <si>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</si>
  <si>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</si>
  <si>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</si>
  <si>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</si>
  <si>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</si>
  <si>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</si>
  <si>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</si>
  <si>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</si>
  <si>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</si>
  <si>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</si>
  <si>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</si>
  <si>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</si>
  <si>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</si>
  <si>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</si>
  <si>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</si>
  <si>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</si>
  <si>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</si>
  <si>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</si>
  <si>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</si>
  <si>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</si>
  <si>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</si>
  <si>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</si>
  <si>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</si>
  <si>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</si>
  <si>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</si>
  <si>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</si>
  <si>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</si>
  <si>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</si>
  <si>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合计</t>
  </si>
  <si>
    <t>2022年茂县本级一般公共预算
经济分类科目基本支出决算表</t>
  </si>
  <si>
    <t>预  算  科  目</t>
  </si>
  <si>
    <t>调整
预算数</t>
  </si>
  <si>
    <t xml:space="preserve">  对企业资本性支出(一)</t>
  </si>
  <si>
    <t xml:space="preserve">  对企业资本性支出(二)</t>
  </si>
  <si>
    <t xml:space="preserve">  赠与</t>
  </si>
  <si>
    <t>2022年茂县对下一般公共预算
转移支付和税收返还决算表</t>
  </si>
  <si>
    <t>预 算 科 目 ( 项 目 )</t>
  </si>
  <si>
    <t>合   计</t>
  </si>
  <si>
    <t xml:space="preserve">  返还性支出</t>
  </si>
  <si>
    <t xml:space="preserve">    增值税和消费税税收返还支出</t>
  </si>
  <si>
    <t xml:space="preserve">    所得税基数返还支出</t>
  </si>
  <si>
    <t xml:space="preserve">    成品油价格和税费改革税收返还支出</t>
  </si>
  <si>
    <t xml:space="preserve">    其他税收返还支出</t>
  </si>
  <si>
    <t xml:space="preserve">  一般性转移支付支出</t>
  </si>
  <si>
    <t xml:space="preserve">    体制补助支出</t>
  </si>
  <si>
    <t xml:space="preserve">    均衡性转移支付支出</t>
  </si>
  <si>
    <t xml:space="preserve">    老少边穷转移支付支出</t>
  </si>
  <si>
    <t xml:space="preserve">    县级基本财力保障机制奖补资金支出</t>
  </si>
  <si>
    <t xml:space="preserve">    结算补助支出</t>
  </si>
  <si>
    <t xml:space="preserve">    化解债务补助支出</t>
  </si>
  <si>
    <t xml:space="preserve">    资源枯竭型城市转移支付补助支出</t>
  </si>
  <si>
    <t xml:space="preserve">    企业事业单位划转补助支出</t>
  </si>
  <si>
    <t xml:space="preserve">    成品油价格和税费改革转移支付补助支出</t>
  </si>
  <si>
    <t xml:space="preserve">    基层公检法司转移支付支出</t>
  </si>
  <si>
    <t xml:space="preserve">    义务教育等转移支付支出</t>
  </si>
  <si>
    <t xml:space="preserve">    基本养老保险和低保等转移支付支出</t>
  </si>
  <si>
    <t xml:space="preserve">    新型农村合作医疗等转移支付支出</t>
  </si>
  <si>
    <t xml:space="preserve">    农村综合改革转移支付支出</t>
  </si>
  <si>
    <t xml:space="preserve">    产粮(油)大县奖励资金支出</t>
  </si>
  <si>
    <t xml:space="preserve">    重点生态功能区转移支付支出</t>
  </si>
  <si>
    <t xml:space="preserve">    固定数额补助支出</t>
  </si>
  <si>
    <t xml:space="preserve">    其他一般性转移支付支出</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</si>
  <si>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</si>
  <si>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</si>
  <si>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</si>
  <si>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</si>
  <si>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</si>
  <si>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</si>
  <si>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</si>
  <si>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</si>
  <si>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</si>
  <si>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</si>
  <si>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</si>
  <si>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</si>
  <si>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</si>
  <si>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</si>
  <si>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</si>
  <si>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</si>
  <si>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</si>
  <si>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</si>
  <si>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</si>
  <si>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</si>
  <si>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 xml:space="preserve">    其他支出</t>
  </si>
  <si>
    <t>注：茂县预算级次为县级，各镇人民政府按预算单位管理，没有对下转移支付</t>
  </si>
  <si>
    <t>茂县（转移支付项目名称）</t>
  </si>
  <si>
    <t>地     区</t>
  </si>
  <si>
    <t>2022年决算数</t>
  </si>
  <si>
    <t xml:space="preserve">  县合计</t>
  </si>
  <si>
    <t xml:space="preserve"> </t>
  </si>
  <si>
    <t>2022年上级对茂县一般公共预算税收返还和转移支付补助决算表</t>
  </si>
  <si>
    <t>预 算 科 目</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</si>
  <si>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</si>
  <si>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</si>
  <si>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</si>
  <si>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</si>
  <si>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</si>
  <si>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</si>
  <si>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</si>
  <si>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</si>
  <si>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</si>
  <si>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</si>
  <si>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</si>
  <si>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</si>
  <si>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</si>
  <si>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</si>
  <si>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</si>
  <si>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</si>
  <si>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</si>
  <si>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</si>
  <si>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</si>
  <si>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</si>
  <si>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欠发达地区转移支付收入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</si>
  <si>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</si>
  <si>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</si>
  <si>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</si>
  <si>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</si>
  <si>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</si>
  <si>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</si>
  <si>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</si>
  <si>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</si>
  <si>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</si>
  <si>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</si>
  <si>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</si>
  <si>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</si>
  <si>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</si>
  <si>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</si>
  <si>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</si>
  <si>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</si>
  <si>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</si>
  <si>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</si>
  <si>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</si>
  <si>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</si>
  <si>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</si>
  <si>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</si>
  <si>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</si>
  <si>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</si>
  <si>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</si>
  <si>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</si>
  <si>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文化旅游体育与传媒</t>
  </si>
  <si>
    <t xml:space="preserve">    卫生健康</t>
  </si>
  <si>
    <t xml:space="preserve">    资源勘探工业信息等</t>
  </si>
  <si>
    <t xml:space="preserve">    自然资源海洋气象等</t>
  </si>
  <si>
    <t xml:space="preserve">    灾害防治及应急管理</t>
  </si>
  <si>
    <t xml:space="preserve">    其他收入</t>
  </si>
  <si>
    <t>2022年本级一般公共预算结转情况表</t>
  </si>
  <si>
    <t>科目编码</t>
  </si>
  <si>
    <t>结转下年使用数</t>
  </si>
  <si>
    <t>2022年茂县预算内基本建设决算表</t>
  </si>
  <si>
    <t>预算科目（项目）</t>
  </si>
  <si>
    <t>年初
预算数</t>
  </si>
  <si>
    <t>为预算</t>
  </si>
  <si>
    <t>一、一般公共服务支出</t>
  </si>
  <si>
    <t>（一）本级支出</t>
  </si>
  <si>
    <t>（二）对地方转移支付</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</si>
  <si>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</si>
  <si>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</si>
  <si>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</si>
  <si>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</si>
  <si>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</si>
  <si>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</si>
  <si>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</si>
  <si>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</si>
  <si>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</si>
  <si>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</si>
  <si>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十二、灾害防治及应急管理支出</t>
  </si>
  <si>
    <t>预算内基本建设支出合计</t>
  </si>
  <si>
    <t>本级支出合计</t>
  </si>
  <si>
    <t>对地方转移支付合计</t>
  </si>
  <si>
    <t>2022年茂县本级重大政府投资计划和
重大投资项目决算表</t>
  </si>
  <si>
    <t>项目（计划）</t>
  </si>
  <si>
    <t>注：重大投资项目无</t>
  </si>
  <si>
    <t>2022年茂县政府性基金预算收入决算表</t>
  </si>
  <si>
    <t>变动
预算数</t>
  </si>
  <si>
    <t>为上年
决算</t>
  </si>
  <si>
    <t>一、政府性基金收入</t>
  </si>
  <si>
    <t>农网还贷资金收入</t>
  </si>
  <si>
    <t>国家电影事业发展专项资金收入</t>
  </si>
  <si>
    <t>国有土地收益基金收入</t>
  </si>
  <si>
    <t>农业土地开发资金收入</t>
  </si>
  <si>
    <t>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</si>
  <si>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</si>
  <si>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</si>
  <si>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</si>
  <si>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</si>
  <si>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</si>
  <si>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</si>
  <si>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</si>
  <si>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</si>
  <si>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</si>
  <si>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</si>
  <si>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</si>
  <si>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 xml:space="preserve">农业土地开发资金专项债务对应项目专项收入  </t>
  </si>
  <si>
    <t xml:space="preserve">大中型水库库区基金专项债务对应项目专项收入  </t>
  </si>
  <si>
    <t xml:space="preserve">城市基础设施配套费专项债务对应项目专项收入  </t>
  </si>
  <si>
    <t xml:space="preserve">小型水库移民扶助基金专项债务对应项目专项收入  </t>
  </si>
  <si>
    <t xml:space="preserve">国家重大水利工程建设基金专项债务对应项目专项收入  </t>
  </si>
  <si>
    <t xml:space="preserve">车辆通行费专项债务对应项目专项收入  </t>
  </si>
  <si>
    <t xml:space="preserve">    政府收费公路专项债券对应项目专项收入  </t>
  </si>
  <si>
    <t xml:space="preserve">    其他车辆通行费专项债务对应项目专项收入  </t>
  </si>
  <si>
    <t xml:space="preserve">污水处理费专项债务对应项目专项收入  </t>
  </si>
  <si>
    <t xml:space="preserve">其他政府性基金专项债务对应项目专项收入  </t>
  </si>
  <si>
    <t xml:space="preserve">    其他地方自行试点项目收益专项债券对应项目专项收入  </t>
  </si>
  <si>
    <t xml:space="preserve">    其他政府性基金专项债务对应项目专项收入  </t>
  </si>
  <si>
    <t>政府性基金预算收入合计</t>
  </si>
  <si>
    <t>2022年茂县政府性基金预算支出决算表</t>
  </si>
  <si>
    <t>一、科学技术支出</t>
  </si>
  <si>
    <t>二、文化旅游体育与传媒支出</t>
  </si>
  <si>
    <t xml:space="preserve">  国家电影事业发展专项资金安排的支出</t>
  </si>
  <si>
    <t xml:space="preserve">    其他国家电影事业发展专项资金支出</t>
  </si>
  <si>
    <t xml:space="preserve">  旅游发展基金支出</t>
  </si>
  <si>
    <t xml:space="preserve">    地方旅游开发项目补助</t>
  </si>
  <si>
    <t>三、社会保障和就业支出</t>
  </si>
  <si>
    <t xml:space="preserve">  大中型水库移民后期扶持基金支出</t>
  </si>
  <si>
    <t xml:space="preserve">    移民补助</t>
  </si>
  <si>
    <t>四、节能环保支出</t>
  </si>
  <si>
    <t>五、城乡社区支出</t>
  </si>
  <si>
    <t xml:space="preserve">  国有土地使用权出让收入安排的支出</t>
  </si>
  <si>
    <t xml:space="preserve">    征地和拆迁补偿支出</t>
  </si>
  <si>
    <t xml:space="preserve">    土地开发支出</t>
  </si>
  <si>
    <t xml:space="preserve">    农村基础设施建设支出</t>
  </si>
  <si>
    <r>
      <rPr>
        <sz val="11"/>
        <color rgb="FF000000"/>
        <rFont val="宋体"/>
        <family val="3"/>
        <charset val="134"/>
      </rPr>
      <t xml:space="preserve">  </t>
    </r>
    <r>
      <rPr>
        <sz val="11"/>
        <color rgb="FF000000"/>
        <rFont val="宋体"/>
        <family val="3"/>
        <charset val="134"/>
      </rPr>
      <t xml:space="preserve">  </t>
    </r>
    <r>
      <rPr>
        <sz val="11"/>
        <color rgb="FF000000"/>
        <rFont val="宋体"/>
        <family val="3"/>
        <charset val="134"/>
      </rPr>
      <t>补助被征地农民支出</t>
    </r>
  </si>
  <si>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</si>
  <si>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</si>
  <si>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</si>
  <si>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</si>
  <si>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</si>
  <si>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</si>
  <si>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其他城市基础设施配套费安排的支出</t>
  </si>
  <si>
    <t>六、农林水支出</t>
  </si>
  <si>
    <t>七、交通运输支出</t>
  </si>
  <si>
    <t>八、资源勘探工业信息等支出</t>
  </si>
  <si>
    <t>九、金融支出</t>
  </si>
  <si>
    <t>十、其他支出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</si>
  <si>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</si>
  <si>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</si>
  <si>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</si>
  <si>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</si>
  <si>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</si>
  <si>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</si>
  <si>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</si>
  <si>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</si>
  <si>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</si>
  <si>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</si>
  <si>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</si>
  <si>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十一、债务付息支出</t>
  </si>
  <si>
    <t xml:space="preserve">  地方政府专项债务付息支出</t>
  </si>
  <si>
    <t xml:space="preserve">    国有土地使用权出让金债务付息支出</t>
  </si>
  <si>
    <t xml:space="preserve">    其他地方自行试点项目收益专项债券付息支出</t>
  </si>
  <si>
    <t>十二、债务发行费用支出</t>
  </si>
  <si>
    <t>十三、抗疫特别国债安排的支出</t>
  </si>
  <si>
    <t xml:space="preserve">    公共卫生体系建设</t>
  </si>
  <si>
    <t xml:space="preserve">    生态环境治理</t>
  </si>
  <si>
    <t xml:space="preserve">    交通基础设施建设</t>
  </si>
  <si>
    <t xml:space="preserve">    其他基础设施建设</t>
  </si>
  <si>
    <t xml:space="preserve">  抗疫相关支出</t>
  </si>
  <si>
    <t xml:space="preserve">    其他抗疫相关支出</t>
  </si>
  <si>
    <t>政府性基金预算支出合计</t>
  </si>
  <si>
    <t>2022年茂县政府性基金预算收支决算平衡表</t>
  </si>
  <si>
    <t>政府性基金预算收入</t>
  </si>
  <si>
    <t>政府性基金预算支出</t>
  </si>
  <si>
    <t>抗疫特别国债转移支付收入</t>
  </si>
  <si>
    <t>地方政府专项债务还本支出</t>
  </si>
  <si>
    <t>地方政府专项债务转贷收入</t>
  </si>
  <si>
    <t>2022年茂县本级政府性基金预算收入决算表</t>
  </si>
  <si>
    <t>2022年茂县本级政府性基金预算支出决算表</t>
  </si>
  <si>
    <t>2022年茂县本级政府性基金预算收支决算平衡表</t>
  </si>
  <si>
    <t>2022年茂县对下政府性基金转移支付补助决算表</t>
  </si>
  <si>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一、农网还贷资金收入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</si>
  <si>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二、海南省高等级公路车辆通行附加费收入</t>
    </r>
  </si>
  <si>
    <r>
      <rPr>
        <sz val="16"/>
        <color rgb="FF000000"/>
        <rFont val="宋体"/>
        <family val="3"/>
        <charset val="134"/>
      </rPr>
      <t xml:space="preserve">  </t>
    </r>
    <r>
      <rPr>
        <sz val="16"/>
        <color rgb="FF000000"/>
        <rFont val="宋体"/>
        <family val="3"/>
        <charset val="134"/>
      </rPr>
      <t>三、旅游发展基金收入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</si>
  <si>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四、国家电影事业发展专项资金收入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</si>
  <si>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五、国有土地收益基金收入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</si>
  <si>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六、农业土地开发资金收入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</si>
  <si>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七、国有土地使用权出让收入</t>
    </r>
  </si>
  <si>
    <r>
      <rPr>
        <sz val="16"/>
        <color rgb="FF000000"/>
        <rFont val="宋体"/>
        <family val="3"/>
        <charset val="134"/>
      </rPr>
      <t xml:space="preserve">  </t>
    </r>
    <r>
      <rPr>
        <sz val="16"/>
        <color rgb="FF000000"/>
        <rFont val="宋体"/>
        <family val="3"/>
        <charset val="134"/>
      </rPr>
      <t>八、大中型水库移民后期扶持基金收入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</si>
  <si>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九、彩票公益金收入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</si>
  <si>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十、城市基础设施配套费收入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</si>
  <si>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十一、小型水库移民扶助基金收入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</si>
  <si>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十二、国家重大水利工程建设基金收入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</si>
  <si>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十三、车辆通行费</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</si>
  <si>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十四、污水处理费收入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</si>
  <si>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十五、彩票发行机构和彩票销售机构的业务费用</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</si>
  <si>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十六、其他政府性基金收入</t>
    </r>
  </si>
  <si>
    <r>
      <rPr>
        <sz val="16"/>
        <color rgb="FF000000"/>
        <rFont val="宋体"/>
        <family val="3"/>
        <charset val="134"/>
      </rPr>
      <t xml:space="preserve"> </t>
    </r>
    <r>
      <rPr>
        <sz val="16"/>
        <color rgb="FF000000"/>
        <rFont val="宋体"/>
        <family val="3"/>
        <charset val="134"/>
      </rPr>
      <t xml:space="preserve"> </t>
    </r>
    <r>
      <rPr>
        <sz val="16"/>
        <color rgb="FF000000"/>
        <rFont val="宋体"/>
        <family val="3"/>
        <charset val="134"/>
      </rPr>
      <t>十七、专项债券对应项目专项收入</t>
    </r>
  </si>
  <si>
    <t xml:space="preserve">  十八、彩票公益金收入</t>
  </si>
  <si>
    <t xml:space="preserve">        抗疫特别国债</t>
  </si>
  <si>
    <t>2022年上级对茂县政府性基金转移支付补助决算表</t>
  </si>
  <si>
    <t xml:space="preserve">  十一、大中型水库库区基金相关收入</t>
  </si>
  <si>
    <t xml:space="preserve">  十六、彩票发行机构和彩票销售机构的业务费用</t>
  </si>
  <si>
    <t xml:space="preserve">  十七、其他政府性基金收入</t>
  </si>
  <si>
    <t>2022年茂县本级政府性基金结转情况表</t>
  </si>
  <si>
    <t>结 余 合 计</t>
  </si>
  <si>
    <t>2022年茂县国有资本经营预算收入决算表</t>
  </si>
  <si>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</si>
  <si>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</si>
  <si>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</si>
  <si>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</si>
  <si>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</si>
  <si>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</si>
  <si>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</si>
  <si>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</si>
  <si>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</si>
  <si>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</si>
  <si>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</si>
  <si>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</si>
  <si>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</si>
  <si>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</si>
  <si>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</si>
  <si>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</si>
  <si>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1"/>
        <rFont val="宋体"/>
        <family val="3"/>
        <charset val="134"/>
      </rPr>
      <t xml:space="preserve"> </t>
    </r>
    <r>
      <rPr>
        <sz val="11"/>
        <color rgb="FF000000"/>
        <rFont val="宋体"/>
        <family val="3"/>
        <charset val="134"/>
      </rPr>
      <t xml:space="preserve">   </t>
    </r>
    <r>
      <rPr>
        <sz val="11"/>
        <color rgb="FF000000"/>
        <rFont val="宋体"/>
        <family val="3"/>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</si>
  <si>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</si>
  <si>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</si>
  <si>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</si>
  <si>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</si>
  <si>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</si>
  <si>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</si>
  <si>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</si>
  <si>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</si>
  <si>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</si>
  <si>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</si>
  <si>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</si>
  <si>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</si>
  <si>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</si>
  <si>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五、其他收入</t>
  </si>
  <si>
    <t xml:space="preserve">    其他国有资本经营预算收入</t>
  </si>
  <si>
    <t>全县国有资本经营预算收入</t>
  </si>
  <si>
    <t>2022年茂县国有资本经营预算支出决算表</t>
  </si>
  <si>
    <t>一、国有资本经营预算支出</t>
  </si>
  <si>
    <t xml:space="preserve">    （一）解决历史遗留问题及改革成本支出</t>
  </si>
  <si>
    <r>
      <rPr>
        <sz val="11"/>
        <rFont val="宋体"/>
        <family val="3"/>
        <charset val="134"/>
      </rPr>
      <t xml:space="preserve">          </t>
    </r>
    <r>
      <rPr>
        <sz val="11"/>
        <color rgb="FF000000"/>
        <rFont val="宋体"/>
        <family val="3"/>
        <charset val="134"/>
      </rPr>
      <t>其中：“三供一业”移交补助支出</t>
    </r>
  </si>
  <si>
    <r>
      <rPr>
        <sz val="11"/>
        <rFont val="宋体"/>
        <family val="3"/>
        <charset val="134"/>
      </rPr>
      <t xml:space="preserve"> </t>
    </r>
    <r>
      <rPr>
        <sz val="11"/>
        <color rgb="FF000000"/>
        <rFont val="宋体"/>
        <family val="3"/>
        <charset val="134"/>
      </rPr>
      <t xml:space="preserve">               国有企业办职教幼教补助支出</t>
    </r>
  </si>
  <si>
    <r>
      <rPr>
        <sz val="11"/>
        <rFont val="宋体"/>
        <family val="3"/>
        <charset val="134"/>
      </rPr>
      <t xml:space="preserve">              </t>
    </r>
    <r>
      <rPr>
        <sz val="11"/>
        <color rgb="FF000000"/>
        <rFont val="宋体"/>
        <family val="3"/>
        <charset val="134"/>
      </rPr>
      <t xml:space="preserve">  </t>
    </r>
    <r>
      <rPr>
        <sz val="11"/>
        <color rgb="FF000000"/>
        <rFont val="宋体"/>
        <family val="3"/>
        <charset val="134"/>
      </rPr>
      <t>国有企业退休人员社会化管理补助支出</t>
    </r>
  </si>
  <si>
    <r>
      <rPr>
        <sz val="11"/>
        <rFont val="宋体"/>
        <family val="3"/>
        <charset val="134"/>
      </rPr>
      <t xml:space="preserve"> </t>
    </r>
    <r>
      <rPr>
        <sz val="11"/>
        <color rgb="FF000000"/>
        <rFont val="宋体"/>
        <family val="3"/>
        <charset val="134"/>
      </rPr>
      <t xml:space="preserve">               其他解决历史遗留问题及改革成本支出</t>
    </r>
  </si>
  <si>
    <t xml:space="preserve">    （二）国有企业资本金注入</t>
  </si>
  <si>
    <r>
      <rPr>
        <sz val="11"/>
        <rFont val="宋体"/>
        <family val="3"/>
        <charset val="134"/>
      </rPr>
      <t xml:space="preserve"> </t>
    </r>
    <r>
      <rPr>
        <sz val="11"/>
        <color rgb="FF000000"/>
        <rFont val="宋体"/>
        <family val="3"/>
        <charset val="134"/>
      </rPr>
      <t xml:space="preserve">         其中：国有经济结构调整支出</t>
    </r>
  </si>
  <si>
    <r>
      <rPr>
        <sz val="11"/>
        <rFont val="宋体"/>
        <family val="3"/>
        <charset val="134"/>
      </rPr>
      <t xml:space="preserve"> </t>
    </r>
    <r>
      <rPr>
        <sz val="11"/>
        <color rgb="FF000000"/>
        <rFont val="宋体"/>
        <family val="3"/>
        <charset val="134"/>
      </rPr>
      <t xml:space="preserve">               公益性设施投资支出</t>
    </r>
  </si>
  <si>
    <r>
      <rPr>
        <sz val="11"/>
        <rFont val="宋体"/>
        <family val="3"/>
        <charset val="134"/>
      </rPr>
      <t xml:space="preserve">              </t>
    </r>
    <r>
      <rPr>
        <sz val="11"/>
        <color rgb="FF000000"/>
        <rFont val="宋体"/>
        <family val="3"/>
        <charset val="134"/>
      </rPr>
      <t xml:space="preserve">  </t>
    </r>
    <r>
      <rPr>
        <sz val="11"/>
        <color rgb="FF000000"/>
        <rFont val="宋体"/>
        <family val="3"/>
        <charset val="134"/>
      </rPr>
      <t>前瞻性战略性产业发展支出</t>
    </r>
  </si>
  <si>
    <r>
      <rPr>
        <sz val="11"/>
        <rFont val="宋体"/>
        <family val="3"/>
        <charset val="134"/>
      </rPr>
      <t xml:space="preserve">              </t>
    </r>
    <r>
      <rPr>
        <sz val="11"/>
        <color rgb="FF000000"/>
        <rFont val="宋体"/>
        <family val="3"/>
        <charset val="134"/>
      </rPr>
      <t xml:space="preserve">  </t>
    </r>
    <r>
      <rPr>
        <sz val="11"/>
        <color rgb="FF000000"/>
        <rFont val="宋体"/>
        <family val="3"/>
        <charset val="134"/>
      </rPr>
      <t>生态环境保护支出</t>
    </r>
  </si>
  <si>
    <r>
      <rPr>
        <sz val="11"/>
        <rFont val="宋体"/>
        <family val="3"/>
        <charset val="134"/>
      </rPr>
      <t xml:space="preserve">              </t>
    </r>
    <r>
      <rPr>
        <sz val="11"/>
        <color rgb="FF000000"/>
        <rFont val="宋体"/>
        <family val="3"/>
        <charset val="134"/>
      </rPr>
      <t xml:space="preserve">  </t>
    </r>
    <r>
      <rPr>
        <sz val="11"/>
        <color rgb="FF000000"/>
        <rFont val="宋体"/>
        <family val="3"/>
        <charset val="134"/>
      </rPr>
      <t>支持科技进步支出</t>
    </r>
  </si>
  <si>
    <r>
      <rPr>
        <sz val="11"/>
        <rFont val="宋体"/>
        <family val="3"/>
        <charset val="134"/>
      </rPr>
      <t xml:space="preserve"> </t>
    </r>
    <r>
      <rPr>
        <sz val="11"/>
        <color rgb="FF000000"/>
        <rFont val="宋体"/>
        <family val="3"/>
        <charset val="134"/>
      </rPr>
      <t xml:space="preserve">               对外投资合作支出</t>
    </r>
  </si>
  <si>
    <r>
      <rPr>
        <sz val="11"/>
        <rFont val="宋体"/>
        <family val="3"/>
        <charset val="134"/>
      </rPr>
      <t xml:space="preserve"> </t>
    </r>
    <r>
      <rPr>
        <sz val="11"/>
        <color rgb="FF000000"/>
        <rFont val="宋体"/>
        <family val="3"/>
        <charset val="134"/>
      </rPr>
      <t xml:space="preserve">               其他国有企业资本金注入</t>
    </r>
  </si>
  <si>
    <t xml:space="preserve">    （三）国有企业政策性补贴</t>
  </si>
  <si>
    <r>
      <rPr>
        <sz val="11"/>
        <rFont val="宋体"/>
        <family val="3"/>
        <charset val="134"/>
      </rPr>
      <t xml:space="preserve"> </t>
    </r>
    <r>
      <rPr>
        <sz val="11"/>
        <color rgb="FF000000"/>
        <rFont val="宋体"/>
        <family val="3"/>
        <charset val="134"/>
      </rPr>
      <t xml:space="preserve">         其中：国有企业政策性补贴</t>
    </r>
  </si>
  <si>
    <t xml:space="preserve">    （四）金融国有资本经营预算支出</t>
  </si>
  <si>
    <r>
      <rPr>
        <sz val="11"/>
        <rFont val="宋体"/>
        <family val="3"/>
        <charset val="134"/>
      </rPr>
      <t xml:space="preserve"> </t>
    </r>
    <r>
      <rPr>
        <sz val="11"/>
        <color rgb="FF000000"/>
        <rFont val="宋体"/>
        <family val="3"/>
        <charset val="134"/>
      </rPr>
      <t xml:space="preserve">         其中：其他金融国有资本经营预算支出</t>
    </r>
  </si>
  <si>
    <t xml:space="preserve">    （五）其他国有资本经营预算支出</t>
  </si>
  <si>
    <r>
      <rPr>
        <sz val="11"/>
        <rFont val="宋体"/>
        <family val="3"/>
        <charset val="134"/>
      </rPr>
      <t xml:space="preserve"> </t>
    </r>
    <r>
      <rPr>
        <sz val="11"/>
        <color rgb="FF000000"/>
        <rFont val="宋体"/>
        <family val="3"/>
        <charset val="134"/>
      </rPr>
      <t xml:space="preserve">           其中：其他国有资本经营预算支出</t>
    </r>
  </si>
  <si>
    <t>二、转移性支出</t>
  </si>
  <si>
    <t xml:space="preserve">    （一）调出资金</t>
  </si>
  <si>
    <t xml:space="preserve">          其中：国有资本经营预算调出资金</t>
  </si>
  <si>
    <t>全县国有资本经营预算支出</t>
  </si>
  <si>
    <t>2022年茂县国有资本经营预算收支决算平衡表</t>
  </si>
  <si>
    <t>国有资本经营预算收入</t>
  </si>
  <si>
    <t>国有资本经营预算支出</t>
  </si>
  <si>
    <t xml:space="preserve">  上级补助收入</t>
  </si>
  <si>
    <t xml:space="preserve">  调出资金</t>
  </si>
  <si>
    <t xml:space="preserve">  上年结余收入</t>
  </si>
  <si>
    <t>2022年茂县本级国有资本经营预算收入决算表</t>
  </si>
  <si>
    <t>2022年茂县本级国有资本经营预算支出决算表</t>
  </si>
  <si>
    <r>
      <rPr>
        <sz val="11"/>
        <rFont val="宋体"/>
        <family val="3"/>
        <charset val="134"/>
      </rPr>
      <t xml:space="preserve"> </t>
    </r>
    <r>
      <rPr>
        <sz val="11"/>
        <color rgb="FF000000"/>
        <rFont val="宋体"/>
        <family val="3"/>
        <charset val="134"/>
      </rPr>
      <t xml:space="preserve">               国有企业改革成本支出</t>
    </r>
  </si>
  <si>
    <t>2022年茂县本级国有资本经营预算收支决算平衡表</t>
  </si>
  <si>
    <t>2022年茂县对下国有资本经营预算
转移支付决算表</t>
  </si>
  <si>
    <t>预算数</t>
  </si>
  <si>
    <t>一、解决历史遗留问题及改革成本支出</t>
  </si>
  <si>
    <t xml:space="preserve">        厂办大集体改革支出 </t>
  </si>
  <si>
    <t xml:space="preserve"> “三供一业”移交补助支出</t>
  </si>
  <si>
    <t xml:space="preserve"> 国有企业办职教幼教补助支出</t>
  </si>
  <si>
    <t xml:space="preserve"> 其他解决历史遗留问题及改革成本支出</t>
  </si>
  <si>
    <t>2022年茂县社会保险基金预算收入决算表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</si>
  <si>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</si>
  <si>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</si>
  <si>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</si>
  <si>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</si>
  <si>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</si>
  <si>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</si>
  <si>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</si>
  <si>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</si>
  <si>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</si>
  <si>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</si>
  <si>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</si>
  <si>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</si>
  <si>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</si>
  <si>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</si>
  <si>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</si>
  <si>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</si>
  <si>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</si>
  <si>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</si>
  <si>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</si>
  <si>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</si>
  <si>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</si>
  <si>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</si>
  <si>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</si>
  <si>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</si>
  <si>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</si>
  <si>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</si>
  <si>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</si>
  <si>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</si>
  <si>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</si>
  <si>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</si>
  <si>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　　　转移收入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</si>
  <si>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</si>
  <si>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</si>
  <si>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</si>
  <si>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</si>
  <si>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</si>
  <si>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</si>
  <si>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</si>
  <si>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</si>
  <si>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</si>
  <si>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</si>
  <si>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</si>
  <si>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</si>
  <si>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2.社会保险基金决算公开应与预算公开口径保持一致。</t>
  </si>
  <si>
    <t>2022年茂县社会保险基金预算支出决算表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</si>
  <si>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</si>
  <si>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</si>
  <si>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</si>
  <si>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</si>
  <si>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</si>
  <si>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</si>
  <si>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</si>
  <si>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</si>
  <si>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</si>
  <si>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</si>
  <si>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</si>
  <si>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</si>
  <si>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</si>
  <si>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</si>
  <si>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</si>
  <si>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</si>
  <si>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</si>
  <si>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</si>
  <si>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</si>
  <si>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</si>
  <si>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</si>
  <si>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</si>
  <si>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</si>
  <si>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</si>
  <si>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</si>
  <si>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</si>
  <si>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</si>
  <si>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</si>
  <si>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</si>
  <si>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</si>
  <si>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</si>
  <si>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</si>
  <si>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</si>
  <si>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</si>
  <si>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</si>
  <si>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</si>
  <si>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2022年茂县社会保险基金预算收支决算平衡表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</si>
  <si>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</si>
  <si>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</si>
  <si>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</si>
  <si>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</si>
  <si>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</si>
  <si>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</si>
  <si>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</si>
  <si>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</si>
  <si>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</si>
  <si>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</si>
  <si>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</si>
  <si>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</si>
  <si>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</si>
  <si>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</si>
  <si>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</si>
  <si>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r>
      <rPr>
        <b/>
        <sz val="20"/>
        <color rgb="FF000000"/>
        <rFont val="宋体"/>
        <family val="3"/>
        <charset val="134"/>
      </rPr>
      <t>202</t>
    </r>
    <r>
      <rPr>
        <sz val="20"/>
        <color rgb="FF000000"/>
        <rFont val="宋体"/>
        <family val="3"/>
        <charset val="134"/>
      </rPr>
      <t>2</t>
    </r>
    <r>
      <rPr>
        <b/>
        <sz val="20"/>
        <color rgb="FF000000"/>
        <rFont val="宋体"/>
        <family val="3"/>
        <charset val="134"/>
      </rPr>
      <t>年茂县本级社会保险基金预算收入决算表</t>
    </r>
  </si>
  <si>
    <r>
      <rPr>
        <b/>
        <sz val="20"/>
        <color rgb="FF000000"/>
        <rFont val="宋体"/>
        <family val="3"/>
        <charset val="134"/>
      </rPr>
      <t>20</t>
    </r>
    <r>
      <rPr>
        <sz val="20"/>
        <color rgb="FF000000"/>
        <rFont val="宋体"/>
        <family val="3"/>
        <charset val="134"/>
      </rPr>
      <t>22</t>
    </r>
    <r>
      <rPr>
        <b/>
        <sz val="20"/>
        <color rgb="FF000000"/>
        <rFont val="宋体"/>
        <family val="3"/>
        <charset val="134"/>
      </rPr>
      <t>年茂县本级社会保险基金预算支出决算表</t>
    </r>
  </si>
  <si>
    <r>
      <rPr>
        <b/>
        <sz val="20"/>
        <color rgb="FF000000"/>
        <rFont val="宋体"/>
        <family val="3"/>
        <charset val="134"/>
      </rPr>
      <t>202</t>
    </r>
    <r>
      <rPr>
        <sz val="20"/>
        <color rgb="FF000000"/>
        <rFont val="宋体"/>
        <family val="3"/>
        <charset val="134"/>
      </rPr>
      <t>2</t>
    </r>
    <r>
      <rPr>
        <b/>
        <sz val="20"/>
        <color rgb="FF000000"/>
        <rFont val="宋体"/>
        <family val="3"/>
        <charset val="134"/>
      </rPr>
      <t>年茂县本级社会保险基金预算收支决算平衡表</t>
    </r>
  </si>
  <si>
    <t>茂县2022年地方政府一般债务限额及余额决算情况表</t>
  </si>
  <si>
    <t>地   区</t>
  </si>
  <si>
    <t>2022年一般债务限额</t>
  </si>
  <si>
    <t>2022年一般债务余额决算数</t>
  </si>
  <si>
    <t>茂县合计</t>
  </si>
  <si>
    <t>注：1.本表反映上一年度本地区、本级及所属地区地方政府债务限额及余额决算数。
    2.本表由县级以上地方各级财政部门在本级人民代表大会常务委员会批准决算后二十日内公开。</t>
  </si>
  <si>
    <t>茂县2022年地方政府专项债务限额及余额决算情况表</t>
  </si>
  <si>
    <t>2022年专项债务限额</t>
  </si>
  <si>
    <t>2022年专项债务余额决算数</t>
  </si>
  <si>
    <r>
      <rPr>
        <b/>
        <sz val="20"/>
        <color rgb="FF000000"/>
        <rFont val="宋体"/>
        <family val="3"/>
        <charset val="134"/>
      </rPr>
      <t>茂县202</t>
    </r>
    <r>
      <rPr>
        <sz val="20"/>
        <color rgb="FF000000"/>
        <rFont val="宋体"/>
        <family val="3"/>
        <charset val="134"/>
      </rPr>
      <t>2</t>
    </r>
    <r>
      <rPr>
        <b/>
        <sz val="20"/>
        <color rgb="FF000000"/>
        <rFont val="宋体"/>
        <family val="3"/>
        <charset val="134"/>
      </rPr>
      <t>年地方政府债务相关情况表</t>
    </r>
  </si>
  <si>
    <t>项    目</t>
  </si>
  <si>
    <t>本地区</t>
  </si>
  <si>
    <t>本级</t>
  </si>
  <si>
    <r>
      <t>一、20</t>
    </r>
    <r>
      <rPr>
        <sz val="11"/>
        <color rgb="FF000000"/>
        <rFont val="宋体"/>
        <family val="3"/>
        <charset val="134"/>
      </rPr>
      <t>21</t>
    </r>
    <r>
      <rPr>
        <b/>
        <sz val="11"/>
        <color rgb="FF000000"/>
        <rFont val="宋体"/>
        <family val="3"/>
        <charset val="134"/>
      </rPr>
      <t>年末地方政府债务余额</t>
    </r>
  </si>
  <si>
    <t xml:space="preserve">    其中： 一般债务</t>
  </si>
  <si>
    <t xml:space="preserve">           专项债务</t>
  </si>
  <si>
    <t>二、2022年地方政府债务限额</t>
  </si>
  <si>
    <r>
      <t>三、202</t>
    </r>
    <r>
      <rPr>
        <sz val="11"/>
        <color rgb="FF000000"/>
        <rFont val="宋体"/>
        <family val="3"/>
        <charset val="134"/>
      </rPr>
      <t>2</t>
    </r>
    <r>
      <rPr>
        <b/>
        <sz val="11"/>
        <color rgb="FF000000"/>
        <rFont val="宋体"/>
        <family val="3"/>
        <charset val="134"/>
      </rPr>
      <t>年地方政府债券发行决算数</t>
    </r>
  </si>
  <si>
    <t xml:space="preserve">     新增一般债券发行额</t>
  </si>
  <si>
    <t xml:space="preserve">     再融资一般债券发行额</t>
  </si>
  <si>
    <t xml:space="preserve">     新增专项债券发行额</t>
  </si>
  <si>
    <t xml:space="preserve">     再融资专项债券发行额</t>
  </si>
  <si>
    <r>
      <t>四、202</t>
    </r>
    <r>
      <rPr>
        <sz val="11"/>
        <color rgb="FF000000"/>
        <rFont val="宋体"/>
        <family val="3"/>
        <charset val="134"/>
      </rPr>
      <t>2</t>
    </r>
    <r>
      <rPr>
        <b/>
        <sz val="11"/>
        <color rgb="FF000000"/>
        <rFont val="宋体"/>
        <family val="3"/>
        <charset val="134"/>
      </rPr>
      <t>年地方政府债务还本支出决算数</t>
    </r>
  </si>
  <si>
    <t xml:space="preserve">    其中： 一般债务还本支出</t>
  </si>
  <si>
    <t xml:space="preserve">           专项债务还本支出</t>
  </si>
  <si>
    <r>
      <t>五、202</t>
    </r>
    <r>
      <rPr>
        <sz val="11"/>
        <color rgb="FF000000"/>
        <rFont val="宋体"/>
        <family val="3"/>
        <charset val="134"/>
      </rPr>
      <t>2</t>
    </r>
    <r>
      <rPr>
        <b/>
        <sz val="11"/>
        <color rgb="FF000000"/>
        <rFont val="宋体"/>
        <family val="3"/>
        <charset val="134"/>
      </rPr>
      <t>年地方政府债务付息支出决算数</t>
    </r>
  </si>
  <si>
    <t xml:space="preserve">    其中： 一般债务付息支出</t>
  </si>
  <si>
    <t xml:space="preserve">           专项债务付息支出</t>
  </si>
  <si>
    <r>
      <t>六、202</t>
    </r>
    <r>
      <rPr>
        <sz val="11"/>
        <color rgb="FF000000"/>
        <rFont val="宋体"/>
        <family val="3"/>
        <charset val="134"/>
      </rPr>
      <t>2</t>
    </r>
    <r>
      <rPr>
        <b/>
        <sz val="11"/>
        <color rgb="FF000000"/>
        <rFont val="宋体"/>
        <family val="3"/>
        <charset val="134"/>
      </rPr>
      <t>年末地方政府债务余额决算数</t>
    </r>
  </si>
  <si>
    <r>
      <t>七、202</t>
    </r>
    <r>
      <rPr>
        <sz val="11"/>
        <color rgb="FF000000"/>
        <rFont val="宋体"/>
        <family val="3"/>
        <charset val="134"/>
      </rPr>
      <t>2</t>
    </r>
    <r>
      <rPr>
        <b/>
        <sz val="11"/>
        <color rgb="FF000000"/>
        <rFont val="宋体"/>
        <family val="3"/>
        <charset val="134"/>
      </rPr>
      <t>年地方政府债务限额</t>
    </r>
  </si>
  <si>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</si>
  <si>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茂县2022年本级地方政府专项债务表</t>
  </si>
  <si>
    <t>项目</t>
  </si>
  <si>
    <t>一、专项债券收入</t>
  </si>
  <si>
    <t>二、专项债券支出</t>
  </si>
  <si>
    <t>三、还本付息</t>
  </si>
  <si>
    <t xml:space="preserve">    其中：还本决算数</t>
  </si>
  <si>
    <t xml:space="preserve">          付息决算数</t>
  </si>
  <si>
    <t>四、项目负债规模</t>
  </si>
  <si>
    <t>五、已发行专项债券期限（年）</t>
  </si>
  <si>
    <t>7年、10年、20年</t>
  </si>
  <si>
    <t>六、已发行专项债券利率（%）</t>
  </si>
  <si>
    <t>3.96%、3.98%、3.27%</t>
  </si>
  <si>
    <t>注：1.本表反映上一年度本级政府专项债券收入、支出、还本付息及专项收入情况，反映本级项目的负债规模、期限、利率、还本付息等情况。
    2.本表由县级以上地方各级财政部门在本级人民代表大会常务委员会批准决算后二十日内公开。</t>
  </si>
  <si>
    <r>
      <rPr>
        <b/>
        <sz val="20"/>
        <color rgb="FF000000"/>
        <rFont val="宋体"/>
        <family val="3"/>
        <charset val="134"/>
      </rPr>
      <t>茂县202</t>
    </r>
    <r>
      <rPr>
        <sz val="20"/>
        <color rgb="FF000000"/>
        <rFont val="宋体"/>
        <family val="3"/>
        <charset val="134"/>
      </rPr>
      <t>2</t>
    </r>
    <r>
      <rPr>
        <b/>
        <sz val="20"/>
        <color rgb="FF000000"/>
        <rFont val="宋体"/>
        <family val="3"/>
        <charset val="134"/>
      </rPr>
      <t>年地方政府债券使用情况表</t>
    </r>
  </si>
  <si>
    <t>区划名称</t>
  </si>
  <si>
    <t>项目名称</t>
  </si>
  <si>
    <t>项目领域</t>
  </si>
  <si>
    <t>项目主管部门</t>
  </si>
  <si>
    <t>项目实施单位</t>
  </si>
  <si>
    <t>债券性质</t>
  </si>
  <si>
    <t>发行金额</t>
  </si>
  <si>
    <t>发行时间
（年/月）</t>
  </si>
  <si>
    <t>茂县</t>
  </si>
  <si>
    <t>茂县凤仪镇南庄村花果园组滑坡治理工程</t>
  </si>
  <si>
    <t>地灾治理</t>
  </si>
  <si>
    <t>县自然资源局</t>
  </si>
  <si>
    <t>一般债券</t>
  </si>
  <si>
    <t>茂县叠溪镇栓马村下庄房南面崩塌治理工程</t>
  </si>
  <si>
    <r>
      <t>茂县沙坝镇沙坝村</t>
    </r>
    <r>
      <rPr>
        <sz val="10"/>
        <color indexed="8"/>
        <rFont val="方正仿宋简体"/>
        <family val="1"/>
      </rPr>
      <t>S302</t>
    </r>
    <r>
      <rPr>
        <sz val="10"/>
        <color rgb="FF000000"/>
        <rFont val="宋体"/>
        <family val="3"/>
        <charset val="134"/>
      </rPr>
      <t>两河口至回龙</t>
    </r>
    <r>
      <rPr>
        <sz val="10"/>
        <color indexed="8"/>
        <rFont val="方正仿宋简体"/>
        <family val="1"/>
      </rPr>
      <t>1</t>
    </r>
    <r>
      <rPr>
        <sz val="10"/>
        <color rgb="FF000000"/>
        <rFont val="宋体"/>
        <family val="3"/>
        <charset val="134"/>
      </rPr>
      <t>＃崩塌治理工程</t>
    </r>
  </si>
  <si>
    <t>茂县渭门镇黄土墙滑坡治理工程</t>
  </si>
  <si>
    <r>
      <t>茂县石大关乡巴珠村</t>
    </r>
    <r>
      <rPr>
        <sz val="10"/>
        <color indexed="8"/>
        <rFont val="方正仿宋简体"/>
        <family val="1"/>
      </rPr>
      <t>1</t>
    </r>
    <r>
      <rPr>
        <sz val="10"/>
        <color rgb="FF000000"/>
        <rFont val="宋体"/>
        <family val="3"/>
        <charset val="134"/>
      </rPr>
      <t>组火地坡不稳定斜坡治理工程</t>
    </r>
  </si>
  <si>
    <r>
      <t>茂县石大关大店村</t>
    </r>
    <r>
      <rPr>
        <sz val="10"/>
        <color indexed="8"/>
        <rFont val="方正仿宋简体"/>
        <family val="1"/>
      </rPr>
      <t>1</t>
    </r>
    <r>
      <rPr>
        <sz val="10"/>
        <color rgb="FF000000"/>
        <rFont val="宋体"/>
        <family val="3"/>
        <charset val="134"/>
      </rPr>
      <t>组大店泥石流治理工程</t>
    </r>
  </si>
  <si>
    <t>茂县石大关栓马村大河坝桥头崩塌治理工程</t>
  </si>
  <si>
    <t>茂县城市生活污水处理厂（二期）</t>
  </si>
  <si>
    <t>污染防治</t>
  </si>
  <si>
    <t>县智慧城市服务中心</t>
  </si>
  <si>
    <t>专项债券</t>
  </si>
  <si>
    <t>注：1.本表反映上一年度新增地方政府债券资金使用情况。
    2.本表由县级以上地方各级财政部门在本级人民代表大会常务委员会批准决算后二十日内公开。</t>
  </si>
  <si>
    <t>茂县2022年度地方政府债券使用情况表</t>
  </si>
  <si>
    <t>地区</t>
  </si>
  <si>
    <t xml:space="preserve">项目名称 </t>
  </si>
  <si>
    <t xml:space="preserve">项目领域 </t>
  </si>
  <si>
    <t xml:space="preserve">项目主管部门 </t>
  </si>
  <si>
    <t xml:space="preserve">项目实施单位 </t>
  </si>
  <si>
    <t xml:space="preserve">债券性质 </t>
  </si>
  <si>
    <t xml:space="preserve">债券规模 </t>
  </si>
  <si>
    <t xml:space="preserve">发行时间 </t>
  </si>
  <si>
    <t>注：</t>
  </si>
  <si>
    <t>2022年茂县地方政府性债务余额情况汇总表</t>
  </si>
  <si>
    <t>政府债务</t>
  </si>
  <si>
    <t>或有债务</t>
  </si>
  <si>
    <t xml:space="preserve">非债券形式
债务 </t>
  </si>
  <si>
    <t xml:space="preserve">一、 2021年末余额 </t>
  </si>
  <si>
    <t xml:space="preserve">二、 2022年新增额 </t>
  </si>
  <si>
    <t xml:space="preserve">三、 2022年或有债务转化额 </t>
  </si>
  <si>
    <t xml:space="preserve">四、 2022年偿还额 </t>
  </si>
  <si>
    <t xml:space="preserve">五、 2022年末余额 </t>
  </si>
  <si>
    <t>说明：本表反映的举借额和偿还额均包含再融资债券。</t>
  </si>
  <si>
    <t>2022年茂县本级地方政府性债务余额情况汇总表</t>
  </si>
  <si>
    <r>
      <rPr>
        <sz val="11"/>
        <color rgb="FF000000"/>
        <rFont val="宋体"/>
        <family val="3"/>
        <charset val="134"/>
      </rPr>
      <t>一、</t>
    </r>
    <r>
      <rPr>
        <sz val="11"/>
        <color rgb="FF000000"/>
        <rFont val="LNUHNF+SimSun"/>
        <family val="1"/>
      </rPr>
      <t xml:space="preserve"> 2021</t>
    </r>
    <r>
      <rPr>
        <sz val="11"/>
        <color rgb="FF000000"/>
        <rFont val="宋体"/>
        <family val="3"/>
        <charset val="134"/>
      </rPr>
      <t>年末余额</t>
    </r>
    <r>
      <rPr>
        <sz val="11"/>
        <color rgb="FF000000"/>
        <rFont val="LNUHNF+SimSun"/>
        <family val="1"/>
      </rPr>
      <t xml:space="preserve"> </t>
    </r>
  </si>
  <si>
    <r>
      <rPr>
        <sz val="11"/>
        <color rgb="FF000000"/>
        <rFont val="宋体"/>
        <family val="3"/>
        <charset val="134"/>
      </rPr>
      <t>二、</t>
    </r>
    <r>
      <rPr>
        <sz val="11"/>
        <color rgb="FF000000"/>
        <rFont val="LNUHNF+SimSun"/>
        <family val="1"/>
      </rPr>
      <t xml:space="preserve"> 2022</t>
    </r>
    <r>
      <rPr>
        <sz val="11"/>
        <color rgb="FF000000"/>
        <rFont val="宋体"/>
        <family val="3"/>
        <charset val="134"/>
      </rPr>
      <t>年新增额</t>
    </r>
    <r>
      <rPr>
        <sz val="11"/>
        <color rgb="FF000000"/>
        <rFont val="LNUHNF+SimSun"/>
        <family val="1"/>
      </rPr>
      <t xml:space="preserve"> </t>
    </r>
  </si>
  <si>
    <r>
      <rPr>
        <sz val="11"/>
        <color rgb="FF000000"/>
        <rFont val="宋体"/>
        <family val="3"/>
        <charset val="134"/>
      </rPr>
      <t>三、</t>
    </r>
    <r>
      <rPr>
        <sz val="11"/>
        <color rgb="FF000000"/>
        <rFont val="LNUHNF+SimSun"/>
        <family val="1"/>
      </rPr>
      <t xml:space="preserve"> 2022</t>
    </r>
    <r>
      <rPr>
        <sz val="11"/>
        <color rgb="FF000000"/>
        <rFont val="宋体"/>
        <family val="3"/>
        <charset val="134"/>
      </rPr>
      <t>年或有债务转化额</t>
    </r>
    <r>
      <rPr>
        <sz val="11"/>
        <color rgb="FF000000"/>
        <rFont val="LNUHNF+SimSun"/>
        <family val="1"/>
      </rPr>
      <t xml:space="preserve"> </t>
    </r>
  </si>
  <si>
    <r>
      <rPr>
        <sz val="11"/>
        <color rgb="FF000000"/>
        <rFont val="宋体"/>
        <family val="3"/>
        <charset val="134"/>
      </rPr>
      <t>四、</t>
    </r>
    <r>
      <rPr>
        <sz val="11"/>
        <color rgb="FF000000"/>
        <rFont val="LNUHNF+SimSun"/>
        <family val="1"/>
      </rPr>
      <t xml:space="preserve"> 2022</t>
    </r>
    <r>
      <rPr>
        <sz val="11"/>
        <color rgb="FF000000"/>
        <rFont val="宋体"/>
        <family val="3"/>
        <charset val="134"/>
      </rPr>
      <t>年偿还额</t>
    </r>
    <r>
      <rPr>
        <sz val="11"/>
        <color rgb="FF000000"/>
        <rFont val="LNUHNF+SimSun"/>
        <family val="1"/>
      </rPr>
      <t xml:space="preserve"> </t>
    </r>
  </si>
  <si>
    <r>
      <rPr>
        <sz val="11"/>
        <color rgb="FF000000"/>
        <rFont val="宋体"/>
        <family val="3"/>
        <charset val="134"/>
      </rPr>
      <t>五、</t>
    </r>
    <r>
      <rPr>
        <sz val="11"/>
        <color rgb="FF000000"/>
        <rFont val="LNUHNF+SimSun"/>
        <family val="1"/>
      </rPr>
      <t xml:space="preserve"> 2022</t>
    </r>
    <r>
      <rPr>
        <sz val="11"/>
        <color rgb="FF000000"/>
        <rFont val="宋体"/>
        <family val="3"/>
        <charset val="134"/>
      </rPr>
      <t>年末余额</t>
    </r>
    <r>
      <rPr>
        <sz val="11"/>
        <color rgb="FF000000"/>
        <rFont val="LNUHNF+SimSun"/>
        <family val="1"/>
      </rPr>
      <t xml:space="preserve"> </t>
    </r>
  </si>
  <si>
    <t>茂县2022年地方政府债务还本付息情况表</t>
  </si>
  <si>
    <t xml:space="preserve">公 式 </t>
  </si>
  <si>
    <t xml:space="preserve">A=B+C </t>
  </si>
  <si>
    <t xml:space="preserve">B </t>
  </si>
  <si>
    <t xml:space="preserve">C </t>
  </si>
  <si>
    <t xml:space="preserve">D=E+F </t>
  </si>
  <si>
    <t xml:space="preserve">E </t>
  </si>
  <si>
    <t xml:space="preserve">F </t>
  </si>
  <si>
    <t xml:space="preserve">茂县 </t>
  </si>
  <si>
    <t>2022年政府债务还本支出</t>
  </si>
  <si>
    <t>2022年政府债务付息支出</t>
  </si>
  <si>
    <t>小计</t>
  </si>
  <si>
    <t>一般债务
还本支出</t>
  </si>
  <si>
    <t>专项债务
还本支出</t>
  </si>
  <si>
    <t>一般债务
付息支出</t>
  </si>
  <si>
    <t>专项债务
付息支出</t>
  </si>
  <si>
    <t>茂县2022年地方政府债券发行情况</t>
  </si>
  <si>
    <t xml:space="preserve">                          单位：万元</t>
  </si>
  <si>
    <t>新增债券发行情况</t>
  </si>
  <si>
    <t>再融资债券发行情况</t>
  </si>
  <si>
    <t>公式</t>
  </si>
  <si>
    <r>
      <rPr>
        <sz val="11"/>
        <color rgb="FF000000"/>
        <rFont val="宋体"/>
        <family val="3"/>
        <charset val="134"/>
      </rPr>
      <t>A</t>
    </r>
    <r>
      <rPr>
        <sz val="11"/>
        <color rgb="FF000000"/>
        <rFont val="宋体"/>
        <family val="3"/>
        <charset val="134"/>
      </rPr>
      <t>=B+C</t>
    </r>
  </si>
  <si>
    <t>B</t>
  </si>
  <si>
    <t>C</t>
  </si>
  <si>
    <r>
      <rPr>
        <sz val="11"/>
        <color rgb="FF000000"/>
        <rFont val="宋体"/>
        <family val="3"/>
        <charset val="134"/>
      </rPr>
      <t>D</t>
    </r>
    <r>
      <rPr>
        <sz val="11"/>
        <color rgb="FF000000"/>
        <rFont val="宋体"/>
        <family val="3"/>
        <charset val="134"/>
      </rPr>
      <t>=E+F</t>
    </r>
  </si>
  <si>
    <t>E</t>
  </si>
  <si>
    <t>F</t>
  </si>
  <si>
    <t>茂县政府债务十年到期情况表</t>
  </si>
  <si>
    <t xml:space="preserve">地区 </t>
  </si>
  <si>
    <r>
      <rPr>
        <sz val="11"/>
        <color rgb="FF000000"/>
        <rFont val="LNUHNF+SimSun"/>
        <family val="1"/>
      </rPr>
      <t>2023</t>
    </r>
    <r>
      <rPr>
        <sz val="11"/>
        <color rgb="FF000000"/>
        <rFont val="宋体"/>
        <family val="3"/>
        <charset val="134"/>
      </rPr>
      <t>年</t>
    </r>
    <r>
      <rPr>
        <sz val="11"/>
        <color rgb="FF000000"/>
        <rFont val="LNUHNF+SimSun"/>
        <family val="1"/>
      </rPr>
      <t xml:space="preserve"> </t>
    </r>
  </si>
  <si>
    <r>
      <rPr>
        <sz val="11"/>
        <color rgb="FF000000"/>
        <rFont val="宋体"/>
        <family val="3"/>
        <charset val="134"/>
      </rPr>
      <t>202</t>
    </r>
    <r>
      <rPr>
        <sz val="11"/>
        <color rgb="FF000000"/>
        <rFont val="宋体"/>
        <family val="3"/>
        <charset val="134"/>
      </rPr>
      <t>4</t>
    </r>
    <r>
      <rPr>
        <sz val="11"/>
        <color rgb="FF000000"/>
        <rFont val="宋体"/>
        <family val="3"/>
        <charset val="134"/>
      </rPr>
      <t>年</t>
    </r>
  </si>
  <si>
    <r>
      <rPr>
        <sz val="11"/>
        <color rgb="FF000000"/>
        <rFont val="LNUHNF+SimSun"/>
        <family val="1"/>
      </rPr>
      <t>2025</t>
    </r>
    <r>
      <rPr>
        <sz val="11"/>
        <color rgb="FF000000"/>
        <rFont val="宋体"/>
        <family val="3"/>
        <charset val="134"/>
      </rPr>
      <t>年</t>
    </r>
  </si>
  <si>
    <r>
      <rPr>
        <sz val="11"/>
        <color rgb="FF000000"/>
        <rFont val="宋体"/>
        <family val="3"/>
        <charset val="134"/>
      </rPr>
      <t>202</t>
    </r>
    <r>
      <rPr>
        <sz val="11"/>
        <color rgb="FF000000"/>
        <rFont val="宋体"/>
        <family val="3"/>
        <charset val="134"/>
      </rPr>
      <t>6</t>
    </r>
    <r>
      <rPr>
        <sz val="11"/>
        <color rgb="FF000000"/>
        <rFont val="宋体"/>
        <family val="3"/>
        <charset val="134"/>
      </rPr>
      <t>年</t>
    </r>
  </si>
  <si>
    <r>
      <rPr>
        <sz val="11"/>
        <color rgb="FF000000"/>
        <rFont val="LNUHNF+SimSun"/>
        <family val="1"/>
      </rPr>
      <t>2027</t>
    </r>
    <r>
      <rPr>
        <sz val="11"/>
        <color rgb="FF000000"/>
        <rFont val="宋体"/>
        <family val="3"/>
        <charset val="134"/>
      </rPr>
      <t>年</t>
    </r>
  </si>
  <si>
    <r>
      <rPr>
        <sz val="11"/>
        <color rgb="FF000000"/>
        <rFont val="宋体"/>
        <family val="3"/>
        <charset val="134"/>
      </rPr>
      <t>202</t>
    </r>
    <r>
      <rPr>
        <sz val="11"/>
        <color rgb="FF000000"/>
        <rFont val="宋体"/>
        <family val="3"/>
        <charset val="134"/>
      </rPr>
      <t>8</t>
    </r>
    <r>
      <rPr>
        <sz val="11"/>
        <color rgb="FF000000"/>
        <rFont val="宋体"/>
        <family val="3"/>
        <charset val="134"/>
      </rPr>
      <t>年</t>
    </r>
  </si>
  <si>
    <r>
      <rPr>
        <sz val="11"/>
        <color rgb="FF000000"/>
        <rFont val="LNUHNF+SimSun"/>
        <family val="1"/>
      </rPr>
      <t>2029</t>
    </r>
    <r>
      <rPr>
        <sz val="11"/>
        <color rgb="FF000000"/>
        <rFont val="宋体"/>
        <family val="3"/>
        <charset val="134"/>
      </rPr>
      <t>年</t>
    </r>
  </si>
  <si>
    <r>
      <rPr>
        <sz val="11"/>
        <color rgb="FF000000"/>
        <rFont val="LNUHNF+SimSun"/>
        <family val="1"/>
      </rPr>
      <t>2030</t>
    </r>
    <r>
      <rPr>
        <sz val="11"/>
        <color rgb="FF000000"/>
        <rFont val="宋体"/>
        <family val="3"/>
        <charset val="134"/>
      </rPr>
      <t>年</t>
    </r>
  </si>
  <si>
    <r>
      <rPr>
        <sz val="11"/>
        <color rgb="FF000000"/>
        <rFont val="宋体"/>
        <family val="3"/>
        <charset val="134"/>
      </rPr>
      <t>203</t>
    </r>
    <r>
      <rPr>
        <sz val="11"/>
        <color rgb="FF000000"/>
        <rFont val="宋体"/>
        <family val="3"/>
        <charset val="134"/>
      </rPr>
      <t>1</t>
    </r>
    <r>
      <rPr>
        <sz val="11"/>
        <color rgb="FF000000"/>
        <rFont val="宋体"/>
        <family val="3"/>
        <charset val="134"/>
      </rPr>
      <t>年</t>
    </r>
  </si>
  <si>
    <r>
      <rPr>
        <sz val="11"/>
        <color rgb="FF000000"/>
        <rFont val="LNUHNF+SimSun"/>
        <family val="1"/>
      </rPr>
      <t>2032</t>
    </r>
    <r>
      <rPr>
        <sz val="11"/>
        <color rgb="FF000000"/>
        <rFont val="宋体"/>
        <family val="3"/>
        <charset val="134"/>
      </rPr>
      <t>年</t>
    </r>
  </si>
  <si>
    <t>茂县2022年地方政府债务相关情况表</t>
  </si>
  <si>
    <t>一、2021年末地方政府债务余额</t>
  </si>
  <si>
    <t>三、2022年地方政府债券发行决算数</t>
  </si>
  <si>
    <t>四、2022年地方政府债务还本支出决算数</t>
  </si>
  <si>
    <t>五、2022年地方政府债务付息支出决算数</t>
  </si>
  <si>
    <t>六、2022年末地方政府债务余额决算数</t>
  </si>
  <si>
    <t>七、2022年地方政府债务限额</t>
  </si>
  <si>
    <r>
      <rPr>
        <sz val="11"/>
        <color rgb="FF000000"/>
        <rFont val="宋体"/>
        <family val="3"/>
        <charset val="134"/>
      </rPr>
      <t>八、2</t>
    </r>
    <r>
      <rPr>
        <sz val="11"/>
        <color rgb="FF000000"/>
        <rFont val="宋体"/>
        <family val="3"/>
        <charset val="134"/>
      </rPr>
      <t>022年地方政府债务年限（年）</t>
    </r>
  </si>
  <si>
    <t xml:space="preserve">    其中：一般债务年限（年）</t>
  </si>
  <si>
    <t xml:space="preserve">          专项债务年限（年）</t>
  </si>
  <si>
    <t>区域间转移性收入</t>
    <phoneticPr fontId="65" type="noConversion"/>
  </si>
  <si>
    <t>动用预算稳定调节基金</t>
    <phoneticPr fontId="65" type="noConversion"/>
  </si>
  <si>
    <t>地方政府一般债券转贷收入</t>
    <phoneticPr fontId="65" type="noConversion"/>
  </si>
  <si>
    <t>税收收入小计</t>
    <phoneticPr fontId="6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</si>
</sst>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 #,##0.00_ ;_ * \-#,##0.00_ ;_ * &quot;-&quot;??_ ;_ @_ "/>
    <numFmt numFmtId="176" formatCode="____@"/>
    <numFmt numFmtId="177" formatCode="#,##0.00_ "/>
    <numFmt numFmtId="178" formatCode="0.00_ "/>
    <numFmt numFmtId="179" formatCode="_ * #,##0_ ;_ * \-#,##0_ ;_ * &quot;-&quot;??_ ;_ @_ "/>
    <numFmt numFmtId="180" formatCode="_-* #,##0.00_-;\-* #,##0.00_-;_-* &quot;-&quot;??_-;_-@_-"/>
    <numFmt numFmtId="181" formatCode="0_ ;[Red]\-0\ "/>
    <numFmt numFmtId="182" formatCode="_(* #,##0_);_(* \(#,##0\);_(* &quot;-&quot;_);_(@_)"/>
    <numFmt numFmtId="183" formatCode="#,##0_ "/>
    <numFmt numFmtId="184" formatCode="0.0"/>
    <numFmt numFmtId="185" formatCode="0_ "/>
    <numFmt numFmtId="186" formatCode="_-* #,##0_-;\-* #,##0_-;_-* &quot;-&quot;_-;_-@_-"/>
    <numFmt numFmtId="187" formatCode="#,##0_);[Red]\(#,##0\)"/>
    <numFmt numFmtId="188" formatCode="0_);[Red]\(0\)"/>
    <numFmt numFmtId="189" formatCode="#,##0.00_ ;\-#,##0.00"/>
    <numFmt numFmtId="190" formatCode="0.0_);[Red]\(0.0\)"/>
    <numFmt numFmtId="191" formatCode="yyyy&quot;年&quot;m&quot;月&quot;;@"/>
    <numFmt numFmtId="192" formatCode="0.0_ "/>
    <numFmt numFmtId="193" formatCode="0.0%"/>
  </numFmts>
  <fonts count="66">
    <font>
      <sz val="11"/>
      <color rgb="FF000000"/>
      <name val="宋体"/>
      <charset val="134"/>
    </font>
    <font>
      <sz val="12"/>
      <name val="方正黑体简体"/>
      <charset val="134"/>
    </font>
    <font>
      <b/>
      <sz val="20"/>
      <color rgb="FF000000"/>
      <name val="方正小标宋简体"/>
      <family val="4"/>
      <charset val="134"/>
    </font>
    <font>
      <sz val="12"/>
      <color rgb="FF000000"/>
      <name val="宋体"/>
      <family val="3"/>
      <charset val="134"/>
    </font>
    <font>
      <b/>
      <sz val="11"/>
      <color rgb="FF000000"/>
      <name val="宋体"/>
      <family val="3"/>
      <charset val="134"/>
    </font>
    <font>
      <b/>
      <sz val="20"/>
      <color rgb="FF000000"/>
      <name val="宋体"/>
      <family val="3"/>
      <charset val="134"/>
    </font>
    <font>
      <b/>
      <sz val="18"/>
      <color rgb="FF000000"/>
      <name val="宋体"/>
      <family val="3"/>
      <charset val="134"/>
    </font>
    <font>
      <sz val="11"/>
      <color rgb="FF000000"/>
      <name val="LNUHNF+SimSun"/>
      <family val="1"/>
    </font>
    <font>
      <sz val="9"/>
      <name val="SimSun"/>
      <family val="1"/>
    </font>
    <font>
      <sz val="10"/>
      <color rgb="FF000000"/>
      <name val="仿宋_GB2312"/>
      <family val="3"/>
      <charset val="134"/>
    </font>
    <font>
      <sz val="10"/>
      <color indexed="8"/>
      <name val="宋体"/>
      <family val="3"/>
      <charset val="134"/>
    </font>
    <font>
      <sz val="10"/>
      <color rgb="FF000000"/>
      <name val="宋体"/>
      <family val="3"/>
      <charset val="134"/>
    </font>
    <font>
      <sz val="18"/>
      <name val="方正黑体简体"/>
      <charset val="134"/>
    </font>
    <font>
      <sz val="11"/>
      <name val="宋体"/>
      <family val="3"/>
      <charset val="134"/>
    </font>
    <font>
      <sz val="12"/>
      <name val="宋体"/>
      <family val="3"/>
      <charset val="134"/>
    </font>
    <font>
      <b/>
      <sz val="11"/>
      <name val="宋体"/>
      <family val="3"/>
      <charset val="134"/>
    </font>
    <font>
      <b/>
      <sz val="20"/>
      <name val="方正小标宋简体"/>
      <family val="4"/>
      <charset val="134"/>
    </font>
    <font>
      <b/>
      <sz val="11"/>
      <color rgb="FF000000"/>
      <name val="宋体"/>
      <family val="3"/>
      <charset val="134"/>
    </font>
    <font>
      <sz val="11"/>
      <color rgb="FF000000"/>
      <name val="宋体"/>
      <family val="3"/>
      <charset val="134"/>
    </font>
    <font>
      <b/>
      <sz val="20"/>
      <name val="宋体"/>
      <family val="3"/>
      <charset val="134"/>
    </font>
    <font>
      <sz val="11"/>
      <color rgb="FFFF0000"/>
      <name val="宋体"/>
      <family val="3"/>
      <charset val="134"/>
    </font>
    <font>
      <b/>
      <sz val="11"/>
      <color rgb="FFFF0000"/>
      <name val="宋体"/>
      <family val="3"/>
      <charset val="134"/>
    </font>
    <font>
      <b/>
      <sz val="16"/>
      <name val="宋体"/>
      <family val="3"/>
      <charset val="134"/>
    </font>
    <font>
      <sz val="16"/>
      <name val="宋体"/>
      <family val="3"/>
      <charset val="134"/>
    </font>
    <font>
      <sz val="16"/>
      <color rgb="FF000000"/>
      <name val="宋体"/>
      <family val="3"/>
      <charset val="134"/>
    </font>
    <font>
      <b/>
      <sz val="12"/>
      <color rgb="FF000000"/>
      <name val="宋体"/>
      <family val="3"/>
      <charset val="134"/>
    </font>
    <font>
      <b/>
      <sz val="16"/>
      <color rgb="FF000000"/>
      <name val="黑体"/>
      <family val="3"/>
      <charset val="134"/>
    </font>
    <font>
      <b/>
      <sz val="16"/>
      <color rgb="FF000000"/>
      <name val="宋体"/>
      <family val="3"/>
      <charset val="134"/>
    </font>
    <font>
      <b/>
      <sz val="12"/>
      <color rgb="FF000000"/>
      <name val="方正黑体简体"/>
      <charset val="134"/>
    </font>
    <font>
      <sz val="12"/>
      <color rgb="FF000000"/>
      <name val="方正黑体简体"/>
      <charset val="134"/>
    </font>
    <font>
      <sz val="10"/>
      <name val="宋体"/>
      <family val="3"/>
      <charset val="134"/>
    </font>
    <font>
      <sz val="10"/>
      <color rgb="FF000000"/>
      <name val="方正黑体简体"/>
      <charset val="134"/>
    </font>
    <font>
      <b/>
      <sz val="10"/>
      <color rgb="FF000000"/>
      <name val="方正黑体简体"/>
      <charset val="134"/>
    </font>
    <font>
      <sz val="10"/>
      <color rgb="FF000000"/>
      <name val="宋体"/>
      <family val="3"/>
      <charset val="134"/>
    </font>
    <font>
      <b/>
      <sz val="10"/>
      <color rgb="FF000000"/>
      <name val="宋体"/>
      <family val="3"/>
      <charset val="134"/>
    </font>
    <font>
      <sz val="14"/>
      <color rgb="FF000000"/>
      <name val="黑体"/>
      <family val="3"/>
      <charset val="134"/>
    </font>
    <font>
      <b/>
      <sz val="14"/>
      <color rgb="FF000000"/>
      <name val="宋体"/>
      <family val="3"/>
      <charset val="134"/>
    </font>
    <font>
      <b/>
      <sz val="10"/>
      <name val="宋体"/>
      <family val="3"/>
      <charset val="134"/>
    </font>
    <font>
      <b/>
      <sz val="14"/>
      <name val="宋体"/>
      <family val="3"/>
      <charset val="134"/>
    </font>
    <font>
      <sz val="14"/>
      <name val="宋体"/>
      <family val="3"/>
      <charset val="134"/>
    </font>
    <font>
      <sz val="14"/>
      <color rgb="FF000000"/>
      <name val="宋体"/>
      <family val="3"/>
      <charset val="134"/>
    </font>
    <font>
      <sz val="11"/>
      <color rgb="FFFFFFFF"/>
      <name val="宋体"/>
      <family val="3"/>
      <charset val="134"/>
    </font>
    <font>
      <b/>
      <sz val="13"/>
      <color rgb="FF003366"/>
      <name val="宋体"/>
      <family val="3"/>
      <charset val="134"/>
    </font>
    <font>
      <sz val="11"/>
      <color rgb="FF800080"/>
      <name val="宋体"/>
      <family val="3"/>
      <charset val="134"/>
    </font>
    <font>
      <sz val="11"/>
      <color rgb="FFFF00FF"/>
      <name val="宋体"/>
      <family val="3"/>
      <charset val="134"/>
    </font>
    <font>
      <sz val="11"/>
      <color rgb="FF008000"/>
      <name val="宋体"/>
      <family val="3"/>
      <charset val="134"/>
    </font>
    <font>
      <sz val="11"/>
      <color rgb="FF993300"/>
      <name val="宋体"/>
      <family val="3"/>
      <charset val="134"/>
    </font>
    <font>
      <sz val="11"/>
      <color rgb="FF333399"/>
      <name val="宋体"/>
      <family val="3"/>
      <charset val="134"/>
    </font>
    <font>
      <b/>
      <sz val="11"/>
      <color rgb="FFFF9900"/>
      <name val="宋体"/>
      <family val="3"/>
      <charset val="134"/>
    </font>
    <font>
      <b/>
      <sz val="11"/>
      <color rgb="FF333333"/>
      <name val="宋体"/>
      <family val="3"/>
      <charset val="134"/>
    </font>
    <font>
      <b/>
      <sz val="11"/>
      <color rgb="FF003366"/>
      <name val="宋体"/>
      <family val="3"/>
      <charset val="134"/>
    </font>
    <font>
      <b/>
      <sz val="15"/>
      <color rgb="FF003366"/>
      <name val="宋体"/>
      <family val="3"/>
      <charset val="134"/>
    </font>
    <font>
      <b/>
      <sz val="11"/>
      <color rgb="FFFFFFFF"/>
      <name val="宋体"/>
      <family val="3"/>
      <charset val="134"/>
    </font>
    <font>
      <sz val="10"/>
      <color rgb="FF008000"/>
      <name val="Calibri"/>
      <family val="2"/>
    </font>
    <font>
      <sz val="9"/>
      <color rgb="FF000000"/>
      <name val="宋体"/>
      <family val="3"/>
      <charset val="134"/>
    </font>
    <font>
      <i/>
      <sz val="11"/>
      <color rgb="FF808080"/>
      <name val="宋体"/>
      <family val="3"/>
      <charset val="134"/>
    </font>
    <font>
      <b/>
      <sz val="18"/>
      <color rgb="FF003366"/>
      <name val="宋体"/>
      <family val="3"/>
      <charset val="134"/>
    </font>
    <font>
      <sz val="10"/>
      <color rgb="FF800080"/>
      <name val="Calibri"/>
      <family val="2"/>
    </font>
    <font>
      <sz val="10"/>
      <color rgb="FF000000"/>
      <name val="Calibri"/>
      <family val="2"/>
    </font>
    <font>
      <sz val="11"/>
      <color rgb="FF800000"/>
      <name val="宋体"/>
      <family val="3"/>
      <charset val="134"/>
    </font>
    <font>
      <sz val="11"/>
      <color rgb="FFFF9900"/>
      <name val="宋体"/>
      <family val="3"/>
      <charset val="134"/>
    </font>
    <font>
      <sz val="12"/>
      <color rgb="FF008000"/>
      <name val="宋体"/>
      <family val="3"/>
      <charset val="134"/>
    </font>
    <font>
      <sz val="12"/>
      <color rgb="FF800080"/>
      <name val="宋体"/>
      <family val="3"/>
      <charset val="134"/>
    </font>
    <font>
      <sz val="10"/>
      <color indexed="8"/>
      <name val="方正仿宋简体"/>
      <family val="1"/>
    </font>
    <font>
      <sz val="20"/>
      <color rgb="FF000000"/>
      <name val="宋体"/>
      <family val="3"/>
      <charset val="134"/>
    </font>
    <font>
      <sz val="9"/>
      <name val="宋体"/>
      <family val="3"/>
      <charset val="134"/>
    </font>
  </fonts>
  <fills count="26">
    <fill>
      <patternFill patternType="none"/>
    </fill>
    <fill>
      <patternFill patternType="gray125"/>
    </fill>
    <fill>
      <patternFill patternType="solid">
        <fgColor rgb="FFFFFFFF"/>
        <bgColor indexed="64"/>
      </patternFill>
    </fill>
    <fill>
      <patternFill patternType="solid">
        <fgColor rgb="FF33CCCC"/>
        <bgColor indexed="64"/>
      </patternFill>
    </fill>
    <fill>
      <patternFill patternType="solid">
        <fgColor rgb="FFFF99CC"/>
        <bgColor indexed="64"/>
      </patternFill>
    </fill>
    <fill>
      <patternFill patternType="solid">
        <fgColor rgb="FFCCFFCC"/>
        <bgColor indexed="64"/>
      </patternFill>
    </fill>
    <fill>
      <patternFill patternType="solid">
        <fgColor rgb="FFFFFF99"/>
        <bgColor indexed="64"/>
      </patternFill>
    </fill>
    <fill>
      <patternFill patternType="solid">
        <fgColor rgb="FFFFCC99"/>
        <bgColor indexed="64"/>
      </patternFill>
    </fill>
    <fill>
      <patternFill patternType="solid">
        <fgColor rgb="FFC0C0C0"/>
        <bgColor indexed="64"/>
      </patternFill>
    </fill>
    <fill>
      <patternFill patternType="solid">
        <fgColor rgb="FFCCCCFF"/>
        <bgColor indexed="64"/>
      </patternFill>
    </fill>
    <fill>
      <patternFill patternType="solid">
        <fgColor rgb="FFCC99FF"/>
        <bgColor indexed="64"/>
      </patternFill>
    </fill>
    <fill>
      <patternFill patternType="solid">
        <fgColor rgb="FFCCFFFF"/>
        <bgColor indexed="64"/>
      </patternFill>
    </fill>
    <fill>
      <patternFill patternType="solid">
        <fgColor rgb="FFFF8080"/>
        <bgColor indexed="64"/>
      </patternFill>
    </fill>
    <fill>
      <patternFill patternType="solid">
        <fgColor rgb="FFFFCC00"/>
        <bgColor indexed="64"/>
      </patternFill>
    </fill>
    <fill>
      <patternFill patternType="solid">
        <fgColor rgb="FF969696"/>
        <bgColor indexed="64"/>
      </patternFill>
    </fill>
    <fill>
      <patternFill patternType="solid">
        <fgColor rgb="FF00FF00"/>
        <bgColor indexed="64"/>
      </patternFill>
    </fill>
    <fill>
      <patternFill patternType="solid">
        <fgColor rgb="FF800080"/>
        <bgColor indexed="64"/>
      </patternFill>
    </fill>
    <fill>
      <patternFill patternType="solid">
        <fgColor rgb="FFFF9900"/>
        <bgColor indexed="64"/>
      </patternFill>
    </fill>
    <fill>
      <patternFill patternType="solid">
        <fgColor rgb="FF99CCFF"/>
        <bgColor indexed="64"/>
      </patternFill>
    </fill>
    <fill>
      <patternFill patternType="solid">
        <fgColor rgb="FF339966"/>
        <bgColor indexed="64"/>
      </patternFill>
    </fill>
    <fill>
      <patternFill patternType="solid">
        <fgColor rgb="FF333399"/>
        <bgColor indexed="64"/>
      </patternFill>
    </fill>
    <fill>
      <patternFill patternType="solid">
        <fgColor rgb="FFFF0000"/>
        <bgColor indexed="64"/>
      </patternFill>
    </fill>
    <fill>
      <patternFill patternType="solid">
        <fgColor rgb="FFFF6600"/>
        <bgColor indexed="64"/>
      </patternFill>
    </fill>
    <fill>
      <patternFill patternType="solid">
        <fgColor rgb="FF0066CC"/>
        <bgColor indexed="64"/>
      </patternFill>
    </fill>
    <fill>
      <patternFill patternType="solid">
        <fgColor rgb="FFFFFFCC"/>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bottom style="thick">
        <color rgb="FFC0C0C0"/>
      </bottom>
      <diagonal/>
    </border>
    <border>
      <left style="thin">
        <color rgb="FF808080"/>
      </left>
      <right style="thin">
        <color rgb="FF808080"/>
      </right>
      <top style="thin">
        <color rgb="FF808080"/>
      </top>
      <bottom style="thin">
        <color rgb="FF808080"/>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right/>
      <top/>
      <bottom style="medium">
        <color rgb="FF0066CC"/>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s>
  <cellStyleXfs count="344">
    <xf numFmtId="0" fontId="0" fillId="0" borderId="0">
      <alignment vertical="center"/>
    </xf>
    <xf numFmtId="0" fontId="45" fillId="5" borderId="0" applyProtection="0">
      <alignment vertical="center"/>
    </xf>
    <xf numFmtId="0" fontId="18" fillId="9" borderId="0" applyProtection="0">
      <alignment vertical="center"/>
    </xf>
    <xf numFmtId="0" fontId="49" fillId="8" borderId="18" applyProtection="0">
      <alignment vertical="center"/>
    </xf>
    <xf numFmtId="0" fontId="45" fillId="5" borderId="0" applyProtection="0">
      <alignment vertical="center"/>
    </xf>
    <xf numFmtId="0" fontId="14" fillId="0" borderId="0"/>
    <xf numFmtId="0" fontId="43" fillId="4" borderId="0" applyProtection="0">
      <alignment vertical="center"/>
    </xf>
    <xf numFmtId="0" fontId="18" fillId="10" borderId="0" applyProtection="0">
      <alignment vertical="center"/>
    </xf>
    <xf numFmtId="0" fontId="48" fillId="8" borderId="16" applyProtection="0">
      <alignment vertical="center"/>
    </xf>
    <xf numFmtId="0" fontId="45" fillId="5" borderId="0" applyProtection="0">
      <alignment vertical="center"/>
    </xf>
    <xf numFmtId="43" fontId="18" fillId="0" borderId="0" applyProtection="0">
      <alignment vertical="center"/>
    </xf>
    <xf numFmtId="0" fontId="14" fillId="0" borderId="0"/>
    <xf numFmtId="9" fontId="18" fillId="0" borderId="0" applyProtection="0">
      <alignment vertical="center"/>
    </xf>
    <xf numFmtId="0" fontId="18" fillId="0" borderId="0">
      <alignment vertical="center"/>
    </xf>
    <xf numFmtId="0" fontId="41" fillId="12" borderId="0" applyProtection="0">
      <alignment vertical="center"/>
    </xf>
    <xf numFmtId="0" fontId="43" fillId="4" borderId="0" applyProtection="0">
      <alignment vertical="center"/>
    </xf>
    <xf numFmtId="0" fontId="43" fillId="4" borderId="0" applyProtection="0">
      <alignment vertical="center"/>
    </xf>
    <xf numFmtId="0" fontId="18" fillId="0" borderId="0"/>
    <xf numFmtId="0" fontId="53" fillId="5" borderId="0" applyProtection="0">
      <alignment vertical="center"/>
    </xf>
    <xf numFmtId="0" fontId="45" fillId="5" borderId="0" applyProtection="0">
      <alignment vertical="center"/>
    </xf>
    <xf numFmtId="9" fontId="14" fillId="0" borderId="0" applyProtection="0"/>
    <xf numFmtId="1" fontId="54" fillId="0" borderId="0"/>
    <xf numFmtId="0" fontId="14" fillId="0" borderId="0"/>
    <xf numFmtId="0" fontId="45" fillId="5" borderId="0" applyProtection="0">
      <alignment vertical="center"/>
    </xf>
    <xf numFmtId="0" fontId="14" fillId="0" borderId="0"/>
    <xf numFmtId="0" fontId="47" fillId="7" borderId="16" applyProtection="0">
      <alignment vertical="center"/>
    </xf>
    <xf numFmtId="0" fontId="18" fillId="10" borderId="0" applyProtection="0">
      <alignment vertical="center"/>
    </xf>
    <xf numFmtId="0" fontId="45" fillId="5" borderId="0" applyProtection="0">
      <alignment vertical="center"/>
    </xf>
    <xf numFmtId="0" fontId="43" fillId="4" borderId="0" applyProtection="0">
      <alignment vertical="center"/>
    </xf>
    <xf numFmtId="0" fontId="18" fillId="4" borderId="0" applyProtection="0">
      <alignment vertical="center"/>
    </xf>
    <xf numFmtId="0" fontId="50" fillId="0" borderId="19" applyProtection="0">
      <alignment vertical="center"/>
    </xf>
    <xf numFmtId="0" fontId="18" fillId="5" borderId="0" applyProtection="0">
      <alignment vertical="center"/>
    </xf>
    <xf numFmtId="0" fontId="14" fillId="0" borderId="0"/>
    <xf numFmtId="0" fontId="43" fillId="4" borderId="0" applyProtection="0">
      <alignment vertical="center"/>
    </xf>
    <xf numFmtId="0" fontId="18" fillId="4" borderId="0" applyProtection="0">
      <alignment vertical="center"/>
    </xf>
    <xf numFmtId="0" fontId="43" fillId="4" borderId="0" applyProtection="0">
      <alignment vertical="center"/>
    </xf>
    <xf numFmtId="0" fontId="49" fillId="8" borderId="18" applyProtection="0">
      <alignment vertical="center"/>
    </xf>
    <xf numFmtId="0" fontId="18" fillId="5" borderId="0" applyProtection="0">
      <alignment vertical="center"/>
    </xf>
    <xf numFmtId="0" fontId="18" fillId="9" borderId="0" applyProtection="0">
      <alignment vertical="center"/>
    </xf>
    <xf numFmtId="0" fontId="18" fillId="11" borderId="0" applyProtection="0">
      <alignment vertical="center"/>
    </xf>
    <xf numFmtId="0" fontId="48" fillId="8" borderId="16" applyProtection="0">
      <alignment vertical="center"/>
    </xf>
    <xf numFmtId="0" fontId="14" fillId="0" borderId="0">
      <alignment vertical="center"/>
    </xf>
    <xf numFmtId="0" fontId="18" fillId="7" borderId="0" applyProtection="0">
      <alignment vertical="center"/>
    </xf>
    <xf numFmtId="0" fontId="45" fillId="5" borderId="0" applyProtection="0">
      <alignment vertical="center"/>
    </xf>
    <xf numFmtId="0" fontId="46" fillId="6" borderId="0" applyProtection="0">
      <alignment vertical="center"/>
    </xf>
    <xf numFmtId="0" fontId="14" fillId="0" borderId="0">
      <alignment vertical="center"/>
    </xf>
    <xf numFmtId="0" fontId="43" fillId="4" borderId="0" applyProtection="0">
      <alignment vertical="center"/>
    </xf>
    <xf numFmtId="0" fontId="18" fillId="9" borderId="0" applyProtection="0">
      <alignment vertical="center"/>
    </xf>
    <xf numFmtId="0" fontId="43" fillId="4" borderId="0" applyProtection="0">
      <alignment vertical="center"/>
    </xf>
    <xf numFmtId="0" fontId="18" fillId="4" borderId="0" applyProtection="0">
      <alignment vertical="center"/>
    </xf>
    <xf numFmtId="0" fontId="42" fillId="0" borderId="15" applyProtection="0">
      <alignment vertical="center"/>
    </xf>
    <xf numFmtId="0" fontId="18" fillId="5" borderId="0" applyProtection="0">
      <alignment vertical="center"/>
    </xf>
    <xf numFmtId="0" fontId="18" fillId="0" borderId="0"/>
    <xf numFmtId="0" fontId="43" fillId="4" borderId="0" applyProtection="0">
      <alignment vertical="center"/>
    </xf>
    <xf numFmtId="0" fontId="18" fillId="10" borderId="0" applyProtection="0">
      <alignment vertical="center"/>
    </xf>
    <xf numFmtId="0" fontId="18" fillId="0" borderId="0"/>
    <xf numFmtId="0" fontId="18" fillId="10" borderId="0" applyProtection="0">
      <alignment vertical="center"/>
    </xf>
    <xf numFmtId="0" fontId="18" fillId="0" borderId="0"/>
    <xf numFmtId="0" fontId="18" fillId="11" borderId="0" applyProtection="0">
      <alignment vertical="center"/>
    </xf>
    <xf numFmtId="0" fontId="18" fillId="11" borderId="0" applyProtection="0">
      <alignment vertical="center"/>
    </xf>
    <xf numFmtId="0" fontId="45" fillId="5" borderId="0" applyProtection="0">
      <alignment vertical="center"/>
    </xf>
    <xf numFmtId="0" fontId="18" fillId="7" borderId="0" applyProtection="0">
      <alignment vertical="center"/>
    </xf>
    <xf numFmtId="0" fontId="18" fillId="7" borderId="0" applyProtection="0">
      <alignment vertical="center"/>
    </xf>
    <xf numFmtId="0" fontId="18" fillId="18" borderId="0" applyProtection="0">
      <alignment vertical="center"/>
    </xf>
    <xf numFmtId="0" fontId="18" fillId="12" borderId="0" applyProtection="0">
      <alignment vertical="center"/>
    </xf>
    <xf numFmtId="0" fontId="18" fillId="15" borderId="0" applyProtection="0">
      <alignment vertical="center"/>
    </xf>
    <xf numFmtId="0" fontId="18" fillId="10" borderId="0" applyProtection="0">
      <alignment vertical="center"/>
    </xf>
    <xf numFmtId="0" fontId="20" fillId="0" borderId="0" applyProtection="0">
      <alignment vertical="center"/>
    </xf>
    <xf numFmtId="0" fontId="18" fillId="18" borderId="0" applyProtection="0">
      <alignment vertical="center"/>
    </xf>
    <xf numFmtId="0" fontId="20" fillId="0" borderId="0" applyProtection="0">
      <alignment vertical="center"/>
    </xf>
    <xf numFmtId="0" fontId="18" fillId="13" borderId="0" applyProtection="0">
      <alignment vertical="center"/>
    </xf>
    <xf numFmtId="0" fontId="18" fillId="18" borderId="0" applyProtection="0">
      <alignment vertical="center"/>
    </xf>
    <xf numFmtId="0" fontId="18" fillId="0" borderId="0">
      <alignment vertical="center"/>
    </xf>
    <xf numFmtId="0" fontId="41" fillId="20" borderId="0" applyProtection="0">
      <alignment vertical="center"/>
    </xf>
    <xf numFmtId="0" fontId="18" fillId="18" borderId="0" applyProtection="0">
      <alignment vertical="center"/>
    </xf>
    <xf numFmtId="0" fontId="18" fillId="12" borderId="0" applyProtection="0">
      <alignment vertical="center"/>
    </xf>
    <xf numFmtId="0" fontId="18" fillId="12" borderId="0" applyProtection="0">
      <alignment vertical="center"/>
    </xf>
    <xf numFmtId="0" fontId="18" fillId="15" borderId="0" applyProtection="0">
      <alignment vertical="center"/>
    </xf>
    <xf numFmtId="0" fontId="45" fillId="5" borderId="0" applyProtection="0">
      <alignment vertical="center"/>
    </xf>
    <xf numFmtId="0" fontId="18" fillId="15" borderId="0" applyProtection="0">
      <alignment vertical="center"/>
    </xf>
    <xf numFmtId="0" fontId="18" fillId="10" borderId="0" applyProtection="0">
      <alignment vertical="center"/>
    </xf>
    <xf numFmtId="0" fontId="18" fillId="18" borderId="0" applyProtection="0">
      <alignment vertical="center"/>
    </xf>
    <xf numFmtId="0" fontId="18" fillId="18" borderId="0" applyProtection="0">
      <alignment vertical="center"/>
    </xf>
    <xf numFmtId="0" fontId="18" fillId="13" borderId="0" applyProtection="0">
      <alignment vertical="center"/>
    </xf>
    <xf numFmtId="0" fontId="18" fillId="13" borderId="0" applyProtection="0">
      <alignment vertical="center"/>
    </xf>
    <xf numFmtId="0" fontId="43" fillId="4" borderId="0" applyProtection="0">
      <alignment vertical="center"/>
    </xf>
    <xf numFmtId="0" fontId="41" fillId="23" borderId="0" applyProtection="0">
      <alignment vertical="center"/>
    </xf>
    <xf numFmtId="0" fontId="18" fillId="0" borderId="0"/>
    <xf numFmtId="0" fontId="41" fillId="12" borderId="0" applyProtection="0">
      <alignment vertical="center"/>
    </xf>
    <xf numFmtId="0" fontId="14" fillId="0" borderId="0">
      <alignment vertical="center"/>
    </xf>
    <xf numFmtId="0" fontId="41" fillId="15" borderId="0" applyProtection="0">
      <alignment vertical="center"/>
    </xf>
    <xf numFmtId="0" fontId="18" fillId="0" borderId="0"/>
    <xf numFmtId="0" fontId="41" fillId="16" borderId="0" applyProtection="0">
      <alignment vertical="center"/>
    </xf>
    <xf numFmtId="0" fontId="41" fillId="16" borderId="0" applyProtection="0">
      <alignment vertical="center"/>
    </xf>
    <xf numFmtId="0" fontId="14" fillId="0" borderId="0">
      <alignment vertical="center"/>
    </xf>
    <xf numFmtId="0" fontId="41" fillId="3" borderId="0" applyProtection="0">
      <alignment vertical="center"/>
    </xf>
    <xf numFmtId="0" fontId="41" fillId="16" borderId="0" applyProtection="0">
      <alignment vertical="center"/>
    </xf>
    <xf numFmtId="0" fontId="14" fillId="0" borderId="0">
      <alignment vertical="center"/>
    </xf>
    <xf numFmtId="0" fontId="41" fillId="17" borderId="0" applyProtection="0">
      <alignment vertical="center"/>
    </xf>
    <xf numFmtId="0" fontId="50" fillId="0" borderId="0" applyProtection="0">
      <alignment vertical="center"/>
    </xf>
    <xf numFmtId="0" fontId="41" fillId="23" borderId="0" applyProtection="0">
      <alignment vertical="center"/>
    </xf>
    <xf numFmtId="0" fontId="41" fillId="23" borderId="0" applyProtection="0">
      <alignment vertical="center"/>
    </xf>
    <xf numFmtId="0" fontId="14" fillId="0" borderId="0">
      <alignment vertical="center"/>
    </xf>
    <xf numFmtId="0" fontId="43" fillId="4" borderId="0" applyProtection="0">
      <alignment vertical="center"/>
    </xf>
    <xf numFmtId="0" fontId="41" fillId="12" borderId="0" applyProtection="0">
      <alignment vertical="center"/>
    </xf>
    <xf numFmtId="0" fontId="41" fillId="15" borderId="0" applyProtection="0">
      <alignment vertical="center"/>
    </xf>
    <xf numFmtId="0" fontId="45" fillId="5" borderId="0" applyProtection="0">
      <alignment vertical="center"/>
    </xf>
    <xf numFmtId="0" fontId="41" fillId="15" borderId="0" applyProtection="0">
      <alignment vertical="center"/>
    </xf>
    <xf numFmtId="0" fontId="46" fillId="6" borderId="0" applyProtection="0">
      <alignment vertical="center"/>
    </xf>
    <xf numFmtId="0" fontId="41" fillId="16" borderId="0" applyProtection="0">
      <alignment vertical="center"/>
    </xf>
    <xf numFmtId="0" fontId="41" fillId="16" borderId="0" applyProtection="0">
      <alignment vertical="center"/>
    </xf>
    <xf numFmtId="0" fontId="41" fillId="3" borderId="0" applyProtection="0">
      <alignment vertical="center"/>
    </xf>
    <xf numFmtId="0" fontId="41" fillId="3" borderId="0" applyProtection="0">
      <alignment vertical="center"/>
    </xf>
    <xf numFmtId="0" fontId="41" fillId="17" borderId="0" applyProtection="0">
      <alignment vertical="center"/>
    </xf>
    <xf numFmtId="0" fontId="41" fillId="17" borderId="0" applyProtection="0">
      <alignment vertical="center"/>
    </xf>
    <xf numFmtId="0" fontId="41" fillId="21" borderId="0" applyProtection="0">
      <alignment vertical="center"/>
    </xf>
    <xf numFmtId="0" fontId="41" fillId="19" borderId="0" applyProtection="0">
      <alignment vertical="center"/>
    </xf>
    <xf numFmtId="0" fontId="41" fillId="16" borderId="0" applyProtection="0">
      <alignment vertical="center"/>
    </xf>
    <xf numFmtId="0" fontId="41" fillId="3" borderId="0" applyProtection="0">
      <alignment vertical="center"/>
    </xf>
    <xf numFmtId="0" fontId="41" fillId="22" borderId="0" applyProtection="0">
      <alignment vertical="center"/>
    </xf>
    <xf numFmtId="0" fontId="43" fillId="4" borderId="0" applyProtection="0">
      <alignment vertical="center"/>
    </xf>
    <xf numFmtId="0" fontId="48" fillId="8" borderId="16" applyProtection="0">
      <alignment vertical="center"/>
    </xf>
    <xf numFmtId="0" fontId="18" fillId="0" borderId="0">
      <alignment vertical="center"/>
    </xf>
    <xf numFmtId="0" fontId="14" fillId="0" borderId="0"/>
    <xf numFmtId="0" fontId="52" fillId="14" borderId="21" applyProtection="0">
      <alignment vertical="center"/>
    </xf>
    <xf numFmtId="0" fontId="41" fillId="20" borderId="0" applyProtection="0">
      <alignment vertical="center"/>
    </xf>
    <xf numFmtId="0" fontId="55" fillId="0" borderId="0" applyProtection="0">
      <alignment vertical="center"/>
    </xf>
    <xf numFmtId="0" fontId="14" fillId="0" borderId="0"/>
    <xf numFmtId="0" fontId="18" fillId="0" borderId="0">
      <alignment vertical="center"/>
    </xf>
    <xf numFmtId="0" fontId="45" fillId="5" borderId="0" applyProtection="0">
      <alignment vertical="center"/>
    </xf>
    <xf numFmtId="0" fontId="43" fillId="4" borderId="0" applyProtection="0">
      <alignment vertical="center"/>
    </xf>
    <xf numFmtId="0" fontId="51" fillId="0" borderId="20" applyProtection="0">
      <alignment vertical="center"/>
    </xf>
    <xf numFmtId="0" fontId="52" fillId="14" borderId="21" applyProtection="0">
      <alignment vertical="center"/>
    </xf>
    <xf numFmtId="0" fontId="60" fillId="0" borderId="22" applyProtection="0">
      <alignment vertical="center"/>
    </xf>
    <xf numFmtId="37" fontId="18" fillId="0" borderId="0"/>
    <xf numFmtId="9" fontId="58" fillId="0" borderId="0" applyProtection="0">
      <alignment vertical="center"/>
    </xf>
    <xf numFmtId="0" fontId="18" fillId="0" borderId="0"/>
    <xf numFmtId="0" fontId="14" fillId="24" borderId="0" applyProtection="0">
      <alignment vertical="center"/>
    </xf>
    <xf numFmtId="0" fontId="49" fillId="8" borderId="18" applyProtection="0">
      <alignment vertical="center"/>
    </xf>
    <xf numFmtId="0" fontId="14" fillId="0" borderId="0"/>
    <xf numFmtId="0" fontId="56" fillId="0" borderId="0" applyProtection="0">
      <alignment vertical="center"/>
    </xf>
    <xf numFmtId="0" fontId="4" fillId="0" borderId="17" applyProtection="0">
      <alignment vertical="center"/>
    </xf>
    <xf numFmtId="0" fontId="20" fillId="0" borderId="0" applyProtection="0">
      <alignment vertical="center"/>
    </xf>
    <xf numFmtId="9" fontId="58" fillId="0" borderId="0" applyProtection="0">
      <alignment vertical="center"/>
    </xf>
    <xf numFmtId="0" fontId="51" fillId="0" borderId="20" applyProtection="0">
      <alignment vertical="center"/>
    </xf>
    <xf numFmtId="0" fontId="45" fillId="5" borderId="0" applyProtection="0">
      <alignment vertical="center"/>
    </xf>
    <xf numFmtId="0" fontId="42" fillId="0" borderId="15" applyProtection="0">
      <alignment vertical="center"/>
    </xf>
    <xf numFmtId="0" fontId="50" fillId="0" borderId="19" applyProtection="0">
      <alignment vertical="center"/>
    </xf>
    <xf numFmtId="0" fontId="50" fillId="0" borderId="0" applyProtection="0">
      <alignment vertical="center"/>
    </xf>
    <xf numFmtId="0" fontId="56" fillId="0" borderId="0" applyProtection="0">
      <alignment vertical="center"/>
    </xf>
    <xf numFmtId="0" fontId="43" fillId="4" borderId="0" applyProtection="0">
      <alignment vertical="center"/>
    </xf>
    <xf numFmtId="0" fontId="56" fillId="0"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62" fillId="4" borderId="0" applyProtection="0">
      <alignment vertical="center"/>
    </xf>
    <xf numFmtId="0" fontId="18" fillId="0" borderId="0"/>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59" fillId="4" borderId="0" applyProtection="0">
      <alignment vertical="center"/>
    </xf>
    <xf numFmtId="0" fontId="43" fillId="4" borderId="0" applyProtection="0">
      <alignment vertical="center"/>
    </xf>
    <xf numFmtId="0" fontId="41" fillId="19"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5" fillId="5"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14" fillId="0" borderId="0"/>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1" fillId="3" borderId="0" applyProtection="0">
      <alignment vertical="center"/>
    </xf>
    <xf numFmtId="0" fontId="14" fillId="0" borderId="0"/>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59" fillId="4" borderId="0" applyProtection="0">
      <alignment vertical="center"/>
    </xf>
    <xf numFmtId="0" fontId="44" fillId="4" borderId="0" applyProtection="0">
      <alignment vertical="center"/>
    </xf>
    <xf numFmtId="182" fontId="14" fillId="0" borderId="0" applyProtection="0"/>
    <xf numFmtId="0" fontId="43" fillId="4" borderId="0" applyProtection="0">
      <alignment vertical="center"/>
    </xf>
    <xf numFmtId="0" fontId="43" fillId="4" borderId="0" applyProtection="0">
      <alignment vertical="center"/>
    </xf>
    <xf numFmtId="0" fontId="57"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53"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5" fillId="5"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43" fillId="4" borderId="0" applyProtection="0">
      <alignment vertical="center"/>
    </xf>
    <xf numFmtId="0" fontId="57" fillId="4" borderId="0" applyProtection="0">
      <alignment vertical="center"/>
    </xf>
    <xf numFmtId="43" fontId="14" fillId="0" borderId="0" applyProtection="0"/>
    <xf numFmtId="0" fontId="43" fillId="4" borderId="0" applyProtection="0">
      <alignment vertical="center"/>
    </xf>
    <xf numFmtId="0" fontId="14" fillId="0" borderId="0"/>
    <xf numFmtId="0" fontId="14" fillId="0" borderId="0"/>
    <xf numFmtId="0" fontId="45" fillId="5" borderId="0" applyProtection="0">
      <alignment vertical="center"/>
    </xf>
    <xf numFmtId="0" fontId="14" fillId="0" borderId="0"/>
    <xf numFmtId="0" fontId="45" fillId="5" borderId="0" applyProtection="0">
      <alignment vertical="center"/>
    </xf>
    <xf numFmtId="0" fontId="14" fillId="0" borderId="0"/>
    <xf numFmtId="0" fontId="18" fillId="0" borderId="0">
      <alignment vertical="center"/>
    </xf>
    <xf numFmtId="0" fontId="18" fillId="0" borderId="0"/>
    <xf numFmtId="0" fontId="18" fillId="0" borderId="0">
      <alignment vertical="center"/>
    </xf>
    <xf numFmtId="0" fontId="14" fillId="0" borderId="0"/>
    <xf numFmtId="0" fontId="18" fillId="0" borderId="0"/>
    <xf numFmtId="0" fontId="14" fillId="0" borderId="0">
      <alignment vertical="center"/>
    </xf>
    <xf numFmtId="0" fontId="18" fillId="0" borderId="0"/>
    <xf numFmtId="0" fontId="14" fillId="0" borderId="0">
      <alignment vertical="center"/>
    </xf>
    <xf numFmtId="0" fontId="18" fillId="0" borderId="0"/>
    <xf numFmtId="0" fontId="14" fillId="0" borderId="0">
      <alignment vertical="center"/>
    </xf>
    <xf numFmtId="0" fontId="18" fillId="0" borderId="0"/>
    <xf numFmtId="0" fontId="18" fillId="0" borderId="0"/>
    <xf numFmtId="0" fontId="14" fillId="0" borderId="0">
      <alignment vertical="center"/>
    </xf>
    <xf numFmtId="0" fontId="14" fillId="0" borderId="0"/>
    <xf numFmtId="0" fontId="45" fillId="5" borderId="0" applyProtection="0">
      <alignment vertical="center"/>
    </xf>
    <xf numFmtId="0" fontId="18" fillId="0" borderId="0">
      <alignment vertical="center"/>
    </xf>
    <xf numFmtId="0" fontId="14" fillId="0" borderId="0"/>
    <xf numFmtId="0" fontId="18" fillId="0" borderId="0">
      <alignment vertical="center"/>
    </xf>
    <xf numFmtId="1" fontId="54" fillId="0" borderId="0"/>
    <xf numFmtId="0" fontId="45" fillId="5" borderId="0" applyProtection="0">
      <alignment vertical="center"/>
    </xf>
    <xf numFmtId="0" fontId="14" fillId="0" borderId="0">
      <alignment vertical="center"/>
    </xf>
    <xf numFmtId="0" fontId="18" fillId="0" borderId="0">
      <alignment vertical="center"/>
    </xf>
    <xf numFmtId="0" fontId="18" fillId="0" borderId="0"/>
    <xf numFmtId="0" fontId="18" fillId="0" borderId="0">
      <alignment vertical="center"/>
    </xf>
    <xf numFmtId="0" fontId="14" fillId="0" borderId="0"/>
    <xf numFmtId="0" fontId="45" fillId="5" borderId="0" applyProtection="0">
      <alignment vertical="center"/>
    </xf>
    <xf numFmtId="0" fontId="14" fillId="0" borderId="0"/>
    <xf numFmtId="0" fontId="41" fillId="3" borderId="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8" fillId="0" borderId="0">
      <alignment vertical="center"/>
    </xf>
    <xf numFmtId="0" fontId="14" fillId="0" borderId="0"/>
    <xf numFmtId="0" fontId="14" fillId="0" borderId="0"/>
    <xf numFmtId="0" fontId="14" fillId="0" borderId="0">
      <alignment vertical="center"/>
    </xf>
    <xf numFmtId="0" fontId="18" fillId="0" borderId="0"/>
    <xf numFmtId="0" fontId="18" fillId="0" borderId="0"/>
    <xf numFmtId="0" fontId="18" fillId="0" borderId="0">
      <alignment vertical="center"/>
    </xf>
    <xf numFmtId="0" fontId="18" fillId="0" borderId="0"/>
    <xf numFmtId="0" fontId="45" fillId="5" borderId="0" applyProtection="0">
      <alignment vertical="center"/>
    </xf>
    <xf numFmtId="0" fontId="14" fillId="0" borderId="0"/>
    <xf numFmtId="0" fontId="14" fillId="0" borderId="0"/>
    <xf numFmtId="0" fontId="45" fillId="5" borderId="0" applyProtection="0">
      <alignment vertical="center"/>
    </xf>
    <xf numFmtId="0" fontId="14" fillId="0" borderId="0"/>
    <xf numFmtId="0" fontId="14" fillId="0" borderId="0">
      <alignment vertical="center"/>
    </xf>
    <xf numFmtId="0" fontId="45" fillId="5" borderId="0" applyProtection="0">
      <alignment vertical="center"/>
    </xf>
    <xf numFmtId="0" fontId="45" fillId="5" borderId="0" applyProtection="0">
      <alignment vertical="center"/>
    </xf>
    <xf numFmtId="0" fontId="61"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 fillId="0" borderId="17"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180" fontId="14" fillId="0"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5" fillId="5" borderId="0" applyProtection="0">
      <alignment vertical="center"/>
    </xf>
    <xf numFmtId="0" fontId="4" fillId="0" borderId="17" applyProtection="0">
      <alignment vertical="center"/>
    </xf>
    <xf numFmtId="0" fontId="52" fillId="14" borderId="21" applyProtection="0">
      <alignment vertical="center"/>
    </xf>
    <xf numFmtId="0" fontId="55" fillId="0" borderId="0" applyProtection="0">
      <alignment vertical="center"/>
    </xf>
    <xf numFmtId="0" fontId="60" fillId="0" borderId="22" applyProtection="0">
      <alignment vertical="center"/>
    </xf>
    <xf numFmtId="0" fontId="18" fillId="0" borderId="0"/>
    <xf numFmtId="4" fontId="18" fillId="0" borderId="0" applyProtection="0"/>
    <xf numFmtId="186" fontId="14" fillId="0" borderId="0" applyProtection="0"/>
    <xf numFmtId="180" fontId="14" fillId="0" borderId="0" applyProtection="0"/>
    <xf numFmtId="177" fontId="14" fillId="0" borderId="0" applyProtection="0"/>
    <xf numFmtId="0" fontId="41" fillId="20" borderId="0" applyProtection="0">
      <alignment vertical="center"/>
    </xf>
    <xf numFmtId="0" fontId="41" fillId="21" borderId="0" applyProtection="0">
      <alignment vertical="center"/>
    </xf>
    <xf numFmtId="0" fontId="41" fillId="21" borderId="0" applyProtection="0">
      <alignment vertical="center"/>
    </xf>
    <xf numFmtId="0" fontId="41" fillId="19" borderId="0" applyProtection="0">
      <alignment vertical="center"/>
    </xf>
    <xf numFmtId="0" fontId="41" fillId="22" borderId="0" applyProtection="0">
      <alignment vertical="center"/>
    </xf>
    <xf numFmtId="0" fontId="41" fillId="22" borderId="0" applyProtection="0">
      <alignment vertical="center"/>
    </xf>
    <xf numFmtId="0" fontId="46" fillId="6" borderId="0" applyProtection="0">
      <alignment vertical="center"/>
    </xf>
    <xf numFmtId="0" fontId="47" fillId="7" borderId="16" applyProtection="0">
      <alignment vertical="center"/>
    </xf>
    <xf numFmtId="0" fontId="47" fillId="7" borderId="16" applyProtection="0">
      <alignment vertical="center"/>
    </xf>
    <xf numFmtId="0" fontId="18" fillId="0" borderId="0"/>
    <xf numFmtId="0" fontId="18" fillId="24" borderId="23" applyProtection="0">
      <alignment vertical="center"/>
    </xf>
    <xf numFmtId="0" fontId="18" fillId="24" borderId="23" applyProtection="0">
      <alignment vertical="center"/>
    </xf>
  </cellStyleXfs>
  <cellXfs count="440">
    <xf numFmtId="0" fontId="0" fillId="0" borderId="0" xfId="0" applyAlignment="1">
      <alignment vertical="center"/>
    </xf>
    <xf numFmtId="0" fontId="1" fillId="0" borderId="0" xfId="41" applyFont="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vertical="center"/>
    </xf>
    <xf numFmtId="0" fontId="0" fillId="0" borderId="0" xfId="0" applyFill="1" applyAlignment="1">
      <alignment vertical="center"/>
    </xf>
    <xf numFmtId="0" fontId="3"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185"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188" fontId="4" fillId="0" borderId="1" xfId="0" applyNumberFormat="1" applyFont="1" applyFill="1" applyBorder="1" applyAlignment="1">
      <alignment vertical="center"/>
    </xf>
    <xf numFmtId="0" fontId="0" fillId="0" borderId="1" xfId="0" applyFill="1" applyBorder="1" applyAlignment="1">
      <alignment horizontal="left" vertical="center"/>
    </xf>
    <xf numFmtId="188" fontId="0" fillId="0" borderId="1" xfId="0" applyNumberFormat="1" applyFill="1" applyBorder="1" applyAlignment="1">
      <alignment vertical="center"/>
    </xf>
    <xf numFmtId="188" fontId="0" fillId="0" borderId="1" xfId="0" applyNumberFormat="1" applyFill="1" applyBorder="1" applyAlignment="1">
      <alignment vertical="center" wrapText="1"/>
    </xf>
    <xf numFmtId="188" fontId="4" fillId="0" borderId="1" xfId="0" applyNumberFormat="1" applyFont="1" applyFill="1" applyBorder="1" applyAlignment="1">
      <alignment horizontal="right" vertical="center" wrapText="1"/>
    </xf>
    <xf numFmtId="188" fontId="0" fillId="0" borderId="1" xfId="0" applyNumberFormat="1" applyFill="1" applyBorder="1" applyAlignment="1">
      <alignment horizontal="right" vertical="center"/>
    </xf>
    <xf numFmtId="188" fontId="0" fillId="0" borderId="1" xfId="0" applyNumberFormat="1" applyFill="1" applyBorder="1" applyAlignment="1">
      <alignment horizontal="right" vertical="center" wrapText="1"/>
    </xf>
    <xf numFmtId="188" fontId="4" fillId="0" borderId="1" xfId="0" applyNumberFormat="1" applyFont="1" applyFill="1" applyBorder="1" applyAlignment="1">
      <alignment vertical="center"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4" fontId="8" fillId="0" borderId="2" xfId="0" applyNumberFormat="1" applyFont="1" applyFill="1" applyBorder="1" applyAlignment="1">
      <alignment vertical="center" wrapText="1"/>
    </xf>
    <xf numFmtId="0" fontId="7" fillId="0" borderId="1" xfId="0" applyFont="1" applyBorder="1" applyAlignment="1">
      <alignment vertical="center"/>
    </xf>
    <xf numFmtId="0" fontId="3" fillId="0" borderId="0" xfId="0" applyFont="1" applyAlignment="1">
      <alignment vertical="center"/>
    </xf>
    <xf numFmtId="0" fontId="0" fillId="0" borderId="7" xfId="0" applyBorder="1" applyAlignment="1">
      <alignment horizontal="center" vertical="center"/>
    </xf>
    <xf numFmtId="0" fontId="0" fillId="0" borderId="0" xfId="0"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1" xfId="0" applyFont="1" applyBorder="1" applyAlignment="1">
      <alignment vertical="center"/>
    </xf>
    <xf numFmtId="0" fontId="9" fillId="0" borderId="8" xfId="0" applyFont="1" applyBorder="1" applyAlignment="1">
      <alignment vertical="center"/>
    </xf>
    <xf numFmtId="0" fontId="3" fillId="0" borderId="0" xfId="0" applyFont="1" applyAlignment="1">
      <alignment horizontal="right" vertic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10" fillId="0" borderId="7" xfId="0" applyFont="1" applyFill="1" applyBorder="1" applyAlignment="1" applyProtection="1">
      <alignment horizontal="left" vertical="center" wrapText="1"/>
    </xf>
    <xf numFmtId="188"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189" fontId="10" fillId="0" borderId="1" xfId="0" applyNumberFormat="1" applyFont="1" applyFill="1" applyBorder="1" applyAlignment="1" applyProtection="1">
      <alignment horizontal="center" vertical="center"/>
    </xf>
    <xf numFmtId="0" fontId="11" fillId="0" borderId="7" xfId="0" applyFont="1" applyFill="1" applyBorder="1" applyAlignment="1" applyProtection="1">
      <alignment horizontal="left" vertical="center" wrapText="1"/>
    </xf>
    <xf numFmtId="0" fontId="0" fillId="0" borderId="1" xfId="0" applyFill="1" applyBorder="1" applyAlignment="1">
      <alignment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justify" vertical="center"/>
    </xf>
    <xf numFmtId="191" fontId="3"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0" fillId="0" borderId="1" xfId="0" applyFill="1" applyBorder="1" applyAlignment="1">
      <alignment horizontal="justify" vertical="center"/>
    </xf>
    <xf numFmtId="0" fontId="0" fillId="0" borderId="0" xfId="0" applyFill="1" applyAlignment="1">
      <alignment vertical="center" wrapText="1"/>
    </xf>
    <xf numFmtId="0" fontId="3" fillId="0" borderId="0" xfId="0" applyFont="1" applyFill="1" applyAlignment="1">
      <alignment horizontal="right" vertical="center" wrapText="1"/>
    </xf>
    <xf numFmtId="0" fontId="0" fillId="0" borderId="1" xfId="0" applyFill="1" applyBorder="1" applyAlignment="1">
      <alignment vertical="center" wrapText="1"/>
    </xf>
    <xf numFmtId="185" fontId="0" fillId="0" borderId="1" xfId="0" applyNumberFormat="1" applyFill="1" applyBorder="1" applyAlignment="1">
      <alignment vertical="center" wrapText="1"/>
    </xf>
    <xf numFmtId="184" fontId="0" fillId="0" borderId="1" xfId="0" applyNumberFormat="1" applyFill="1" applyBorder="1" applyAlignment="1">
      <alignment vertical="center" wrapText="1"/>
    </xf>
    <xf numFmtId="0" fontId="0" fillId="0" borderId="1" xfId="0" applyFill="1" applyBorder="1" applyAlignment="1">
      <alignment horizontal="center" vertical="center" wrapText="1"/>
    </xf>
    <xf numFmtId="184" fontId="0" fillId="0" borderId="1" xfId="0" applyNumberFormat="1" applyFill="1" applyBorder="1" applyAlignment="1">
      <alignment horizontal="center" vertical="center" wrapText="1"/>
    </xf>
    <xf numFmtId="0" fontId="12" fillId="0" borderId="0" xfId="41"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4" fillId="0" borderId="0" xfId="0" applyFont="1" applyFill="1" applyBorder="1" applyAlignment="1">
      <alignment vertical="center"/>
    </xf>
    <xf numFmtId="0" fontId="0" fillId="0" borderId="0" xfId="45" applyFont="1" applyFill="1" applyBorder="1" applyAlignment="1">
      <alignment vertical="center"/>
    </xf>
    <xf numFmtId="0" fontId="0" fillId="0" borderId="0" xfId="0" applyFill="1" applyBorder="1" applyAlignment="1">
      <alignment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 xfId="0" applyFont="1" applyFill="1" applyBorder="1" applyAlignment="1">
      <alignment vertical="center"/>
    </xf>
    <xf numFmtId="0" fontId="0" fillId="0" borderId="1" xfId="0" applyFill="1" applyBorder="1" applyAlignment="1">
      <alignment horizontal="left" vertical="center" indent="1"/>
    </xf>
    <xf numFmtId="0" fontId="0" fillId="0" borderId="1" xfId="45" applyFont="1" applyFill="1" applyBorder="1" applyAlignment="1">
      <alignment horizontal="left" vertical="center" wrapText="1" indent="2"/>
    </xf>
    <xf numFmtId="0" fontId="0" fillId="0" borderId="1" xfId="0" applyFill="1" applyBorder="1" applyAlignment="1">
      <alignment horizontal="left" vertical="center" indent="2"/>
    </xf>
    <xf numFmtId="0" fontId="0" fillId="0" borderId="1" xfId="45" applyFont="1" applyFill="1" applyBorder="1" applyAlignment="1">
      <alignment vertical="center" wrapText="1"/>
    </xf>
    <xf numFmtId="188" fontId="4" fillId="0" borderId="1" xfId="0" applyNumberFormat="1" applyFont="1" applyFill="1" applyBorder="1" applyAlignment="1">
      <alignment horizontal="center" vertical="center"/>
    </xf>
    <xf numFmtId="0" fontId="13" fillId="0" borderId="0" xfId="45" applyFont="1" applyFill="1" applyBorder="1" applyAlignment="1">
      <alignment vertical="center"/>
    </xf>
    <xf numFmtId="0" fontId="1" fillId="0" borderId="0" xfId="41" applyFont="1" applyBorder="1" applyAlignment="1" applyProtection="1">
      <alignment horizontal="left" vertical="center"/>
      <protection locked="0"/>
    </xf>
    <xf numFmtId="0" fontId="2" fillId="0" borderId="0" xfId="45" applyFont="1" applyFill="1" applyBorder="1" applyAlignment="1">
      <alignment horizontal="center" vertical="center"/>
    </xf>
    <xf numFmtId="0" fontId="3" fillId="0" borderId="0" xfId="45" applyFont="1" applyFill="1" applyBorder="1" applyAlignment="1">
      <alignment horizontal="right" vertical="center"/>
    </xf>
    <xf numFmtId="0" fontId="4" fillId="0" borderId="0" xfId="45" applyFont="1" applyFill="1" applyBorder="1" applyAlignment="1">
      <alignment vertical="center"/>
    </xf>
    <xf numFmtId="0" fontId="3" fillId="0" borderId="0" xfId="45" applyFont="1" applyFill="1" applyBorder="1" applyAlignment="1">
      <alignment vertical="center"/>
    </xf>
    <xf numFmtId="0" fontId="14" fillId="0" borderId="0" xfId="45" applyFont="1" applyFill="1" applyBorder="1" applyAlignment="1">
      <alignment vertical="center"/>
    </xf>
    <xf numFmtId="0" fontId="14" fillId="0" borderId="0" xfId="45" applyFont="1" applyFill="1" applyBorder="1" applyAlignment="1">
      <alignment horizontal="right" vertical="center"/>
    </xf>
    <xf numFmtId="183" fontId="4" fillId="0" borderId="1" xfId="0" applyNumberFormat="1" applyFont="1" applyFill="1" applyBorder="1" applyAlignment="1">
      <alignment horizontal="center" vertical="center"/>
    </xf>
    <xf numFmtId="183" fontId="4" fillId="0" borderId="1" xfId="0" applyNumberFormat="1" applyFont="1" applyFill="1" applyBorder="1" applyAlignment="1">
      <alignment horizontal="center" vertical="center" wrapText="1"/>
    </xf>
    <xf numFmtId="0" fontId="4" fillId="0" borderId="1" xfId="45" applyFont="1" applyFill="1" applyBorder="1" applyAlignment="1">
      <alignment horizontal="center" vertical="center" wrapText="1"/>
    </xf>
    <xf numFmtId="0" fontId="15" fillId="0" borderId="1" xfId="45" applyFont="1" applyFill="1" applyBorder="1" applyAlignment="1">
      <alignment horizontal="justify" vertical="center" wrapText="1"/>
    </xf>
    <xf numFmtId="0" fontId="4" fillId="0" borderId="1" xfId="0" applyFont="1" applyFill="1" applyBorder="1" applyAlignment="1">
      <alignment horizontal="right" vertical="center" wrapText="1"/>
    </xf>
    <xf numFmtId="0" fontId="0" fillId="0" borderId="1" xfId="0" applyFill="1" applyBorder="1" applyAlignment="1">
      <alignment horizontal="right" vertical="center" wrapText="1"/>
    </xf>
    <xf numFmtId="9" fontId="0" fillId="0" borderId="1" xfId="0" applyNumberFormat="1" applyFill="1" applyBorder="1" applyAlignment="1">
      <alignment horizontal="right" vertical="center" wrapText="1"/>
    </xf>
    <xf numFmtId="0" fontId="15" fillId="0" borderId="1" xfId="45" applyFont="1" applyFill="1" applyBorder="1" applyAlignment="1">
      <alignment horizontal="center" vertical="center" wrapText="1"/>
    </xf>
    <xf numFmtId="0" fontId="4" fillId="0" borderId="1" xfId="0" applyFont="1" applyFill="1" applyBorder="1" applyAlignment="1">
      <alignment vertical="center" wrapText="1"/>
    </xf>
    <xf numFmtId="9" fontId="4" fillId="0" borderId="1" xfId="0" applyNumberFormat="1" applyFont="1" applyFill="1" applyBorder="1" applyAlignment="1">
      <alignment horizontal="right" vertical="center" wrapText="1"/>
    </xf>
    <xf numFmtId="0" fontId="16" fillId="0" borderId="0" xfId="45" applyFont="1" applyFill="1" applyBorder="1" applyAlignment="1">
      <alignment horizontal="center" vertical="center"/>
    </xf>
    <xf numFmtId="0" fontId="15" fillId="0" borderId="0" xfId="45" applyFont="1" applyFill="1" applyBorder="1" applyAlignment="1">
      <alignment vertical="center"/>
    </xf>
    <xf numFmtId="0" fontId="17" fillId="0" borderId="1" xfId="0" applyFont="1" applyFill="1" applyBorder="1" applyAlignment="1">
      <alignment vertical="center"/>
    </xf>
    <xf numFmtId="0" fontId="4" fillId="0" borderId="1" xfId="45" applyFont="1" applyFill="1" applyBorder="1" applyAlignment="1">
      <alignment vertical="center"/>
    </xf>
    <xf numFmtId="0" fontId="0" fillId="0" borderId="0" xfId="45" applyFont="1" applyFill="1" applyBorder="1" applyAlignment="1" applyProtection="1">
      <alignment vertical="center"/>
      <protection locked="0"/>
    </xf>
    <xf numFmtId="179" fontId="18" fillId="0" borderId="1" xfId="0" applyNumberFormat="1" applyFont="1" applyFill="1" applyBorder="1" applyAlignment="1">
      <alignment horizontal="right" vertical="center" wrapText="1"/>
    </xf>
    <xf numFmtId="179" fontId="4" fillId="0" borderId="1" xfId="0" applyNumberFormat="1" applyFont="1" applyFill="1" applyBorder="1" applyAlignment="1">
      <alignment vertical="center" wrapText="1"/>
    </xf>
    <xf numFmtId="0" fontId="2" fillId="0" borderId="0" xfId="52" applyFont="1" applyFill="1" applyBorder="1" applyAlignment="1">
      <alignment horizontal="center" vertical="center"/>
    </xf>
    <xf numFmtId="0" fontId="3" fillId="0" borderId="0" xfId="52" applyFont="1" applyFill="1" applyBorder="1" applyAlignment="1">
      <alignment horizontal="right" vertical="center"/>
    </xf>
    <xf numFmtId="0" fontId="4" fillId="0" borderId="0" xfId="52" applyFont="1" applyFill="1" applyBorder="1" applyAlignment="1">
      <alignment vertical="center"/>
    </xf>
    <xf numFmtId="0" fontId="18" fillId="0" borderId="0" xfId="52" applyFill="1" applyBorder="1" applyAlignment="1">
      <alignment vertical="center"/>
    </xf>
    <xf numFmtId="0" fontId="14" fillId="0" borderId="0" xfId="41" applyFont="1" applyFill="1" applyBorder="1" applyAlignment="1">
      <alignment horizontal="right" vertical="center"/>
    </xf>
    <xf numFmtId="0" fontId="15" fillId="0" borderId="1" xfId="41" applyFont="1" applyFill="1" applyBorder="1" applyAlignment="1">
      <alignment horizontal="center" vertical="center"/>
    </xf>
    <xf numFmtId="0" fontId="15" fillId="0" borderId="1" xfId="41" applyFont="1" applyFill="1" applyBorder="1" applyAlignment="1">
      <alignment horizontal="center" vertical="center" wrapText="1"/>
    </xf>
    <xf numFmtId="0" fontId="15" fillId="0" borderId="1" xfId="11" applyFont="1" applyFill="1" applyBorder="1" applyAlignment="1">
      <alignment vertical="center"/>
    </xf>
    <xf numFmtId="0" fontId="18" fillId="0" borderId="1" xfId="52" applyFill="1" applyBorder="1" applyAlignment="1">
      <alignment vertical="center"/>
    </xf>
    <xf numFmtId="0" fontId="13" fillId="0" borderId="1" xfId="11" applyFont="1" applyBorder="1" applyAlignment="1">
      <alignment vertical="center"/>
    </xf>
    <xf numFmtId="0" fontId="13" fillId="0" borderId="1" xfId="11" applyFont="1" applyFill="1" applyBorder="1" applyAlignment="1">
      <alignment horizontal="left" vertical="center" indent="2"/>
    </xf>
    <xf numFmtId="0" fontId="13" fillId="0" borderId="1" xfId="11" applyFont="1" applyFill="1" applyBorder="1" applyAlignment="1">
      <alignment horizontal="right" vertical="center" wrapText="1"/>
    </xf>
    <xf numFmtId="0" fontId="13" fillId="0" borderId="1" xfId="11" applyFont="1" applyFill="1" applyBorder="1" applyAlignment="1">
      <alignment horizontal="right" vertical="center"/>
    </xf>
    <xf numFmtId="192" fontId="15" fillId="0" borderId="1" xfId="280" applyNumberFormat="1" applyFont="1" applyFill="1" applyBorder="1" applyAlignment="1">
      <alignment horizontal="right" vertical="center" wrapText="1"/>
    </xf>
    <xf numFmtId="0" fontId="15" fillId="0" borderId="9" xfId="11" applyFont="1" applyFill="1" applyBorder="1" applyAlignment="1">
      <alignment horizontal="center" vertical="center"/>
    </xf>
    <xf numFmtId="0" fontId="15" fillId="0" borderId="1" xfId="11" applyFont="1" applyFill="1" applyBorder="1" applyAlignment="1">
      <alignment horizontal="right" vertical="center" wrapText="1"/>
    </xf>
    <xf numFmtId="0" fontId="4" fillId="0" borderId="0" xfId="0" applyFont="1" applyFill="1" applyBorder="1" applyAlignment="1"/>
    <xf numFmtId="0" fontId="0" fillId="0" borderId="0" xfId="0" applyFill="1" applyBorder="1" applyAlignment="1"/>
    <xf numFmtId="0" fontId="3" fillId="0" borderId="0" xfId="0" applyFont="1" applyFill="1" applyBorder="1" applyAlignment="1"/>
    <xf numFmtId="0" fontId="3" fillId="0" borderId="3" xfId="0" applyFont="1" applyFill="1" applyBorder="1" applyAlignment="1">
      <alignment horizontal="right" vertical="center"/>
    </xf>
    <xf numFmtId="188" fontId="15" fillId="0" borderId="1" xfId="45" applyNumberFormat="1" applyFont="1" applyFill="1" applyBorder="1" applyAlignment="1">
      <alignment horizontal="center" vertical="center" wrapText="1"/>
    </xf>
    <xf numFmtId="0" fontId="15" fillId="0" borderId="1" xfId="278" applyFont="1" applyFill="1" applyBorder="1" applyAlignment="1">
      <alignment horizontal="left" vertical="center"/>
    </xf>
    <xf numFmtId="188" fontId="15" fillId="0" borderId="1" xfId="280" applyNumberFormat="1" applyFont="1" applyFill="1" applyBorder="1" applyAlignment="1">
      <alignment horizontal="right" vertical="center" wrapText="1"/>
    </xf>
    <xf numFmtId="0" fontId="15" fillId="0" borderId="9" xfId="11" applyFont="1" applyFill="1" applyBorder="1" applyAlignment="1">
      <alignment horizontal="left" vertical="center"/>
    </xf>
    <xf numFmtId="0" fontId="15" fillId="0" borderId="1" xfId="278" applyFont="1" applyFill="1" applyBorder="1" applyAlignment="1">
      <alignment vertical="center"/>
    </xf>
    <xf numFmtId="0" fontId="13" fillId="0" borderId="1" xfId="278" applyFont="1" applyBorder="1" applyAlignment="1">
      <alignment vertical="center"/>
    </xf>
    <xf numFmtId="188" fontId="13" fillId="0" borderId="1" xfId="278" applyNumberFormat="1" applyFont="1" applyFill="1" applyBorder="1" applyAlignment="1">
      <alignment horizontal="right" vertical="center" wrapText="1"/>
    </xf>
    <xf numFmtId="0" fontId="13" fillId="0" borderId="9" xfId="11" applyFont="1" applyFill="1" applyBorder="1" applyAlignment="1">
      <alignment vertical="center"/>
    </xf>
    <xf numFmtId="188" fontId="13" fillId="0" borderId="1" xfId="280" applyNumberFormat="1" applyFont="1" applyFill="1" applyBorder="1" applyAlignment="1">
      <alignment horizontal="right" vertical="center" wrapText="1"/>
    </xf>
    <xf numFmtId="0" fontId="15" fillId="0" borderId="1" xfId="11" applyFont="1" applyFill="1" applyBorder="1" applyAlignment="1">
      <alignment horizontal="right" vertical="center"/>
    </xf>
    <xf numFmtId="188" fontId="15" fillId="0" borderId="1" xfId="278" applyNumberFormat="1" applyFont="1" applyFill="1" applyBorder="1" applyAlignment="1">
      <alignment horizontal="right" vertical="center" wrapText="1"/>
    </xf>
    <xf numFmtId="0" fontId="0" fillId="0" borderId="1" xfId="0" applyFill="1" applyBorder="1" applyAlignment="1"/>
    <xf numFmtId="188" fontId="4" fillId="0" borderId="1" xfId="0" applyNumberFormat="1" applyFont="1" applyFill="1" applyBorder="1" applyAlignment="1">
      <alignment horizontal="left" vertical="center"/>
    </xf>
    <xf numFmtId="0" fontId="0" fillId="0" borderId="0" xfId="0" applyFill="1" applyBorder="1" applyAlignment="1" applyProtection="1">
      <protection locked="0"/>
    </xf>
    <xf numFmtId="0" fontId="16" fillId="0" borderId="0" xfId="41" applyFont="1" applyFill="1" applyBorder="1" applyAlignment="1">
      <alignment horizontal="center" vertical="center"/>
    </xf>
    <xf numFmtId="0" fontId="15" fillId="0" borderId="0" xfId="41" applyFont="1" applyFill="1" applyBorder="1" applyAlignment="1">
      <alignment vertical="center"/>
    </xf>
    <xf numFmtId="0" fontId="13" fillId="0" borderId="0" xfId="41" applyFont="1" applyFill="1" applyBorder="1" applyAlignment="1">
      <alignment vertical="center"/>
    </xf>
    <xf numFmtId="0" fontId="20" fillId="0" borderId="0" xfId="41" applyFont="1" applyFill="1" applyBorder="1" applyAlignment="1">
      <alignment vertical="center"/>
    </xf>
    <xf numFmtId="0" fontId="21" fillId="0" borderId="0" xfId="41" applyFont="1" applyFill="1" applyBorder="1" applyAlignment="1">
      <alignment vertical="center"/>
    </xf>
    <xf numFmtId="0" fontId="14" fillId="0" borderId="0" xfId="41" applyFont="1" applyFill="1" applyBorder="1" applyAlignment="1">
      <alignment vertical="center"/>
    </xf>
    <xf numFmtId="0" fontId="22" fillId="0" borderId="9" xfId="11" applyFont="1" applyBorder="1" applyAlignment="1">
      <alignment vertical="center"/>
    </xf>
    <xf numFmtId="0" fontId="13" fillId="0" borderId="9" xfId="11" applyFont="1" applyBorder="1" applyAlignment="1">
      <alignment vertical="center"/>
    </xf>
    <xf numFmtId="0" fontId="13" fillId="0" borderId="1" xfId="41" applyFont="1" applyBorder="1" applyAlignment="1">
      <alignment vertical="center"/>
    </xf>
    <xf numFmtId="43" fontId="0" fillId="0" borderId="1" xfId="0" applyNumberFormat="1" applyFill="1" applyBorder="1" applyAlignment="1">
      <alignment vertical="center"/>
    </xf>
    <xf numFmtId="0" fontId="20" fillId="0" borderId="1" xfId="41" applyFont="1" applyFill="1" applyBorder="1" applyAlignment="1">
      <alignment vertical="center"/>
    </xf>
    <xf numFmtId="0" fontId="13" fillId="0" borderId="9" xfId="11" applyFont="1" applyFill="1" applyBorder="1" applyAlignment="1">
      <alignment horizontal="left" vertical="center"/>
    </xf>
    <xf numFmtId="0" fontId="15" fillId="0" borderId="9" xfId="11" applyFont="1" applyBorder="1" applyAlignment="1">
      <alignment vertical="center"/>
    </xf>
    <xf numFmtId="0" fontId="15" fillId="0" borderId="1" xfId="41" applyFont="1" applyBorder="1" applyAlignment="1">
      <alignment vertical="center"/>
    </xf>
    <xf numFmtId="9" fontId="4" fillId="0" borderId="1" xfId="0" applyNumberFormat="1" applyFont="1" applyBorder="1" applyAlignment="1">
      <alignment vertical="center"/>
    </xf>
    <xf numFmtId="9" fontId="0" fillId="0" borderId="1" xfId="0" applyNumberFormat="1" applyBorder="1" applyAlignment="1">
      <alignment vertical="center"/>
    </xf>
    <xf numFmtId="0" fontId="23" fillId="0" borderId="9" xfId="11" applyFont="1" applyFill="1" applyBorder="1" applyAlignment="1">
      <alignment horizontal="center" vertical="center"/>
    </xf>
    <xf numFmtId="0" fontId="15" fillId="0" borderId="0" xfId="41" applyFont="1" applyFill="1" applyBorder="1" applyAlignment="1">
      <alignment horizontal="center" vertical="center"/>
    </xf>
    <xf numFmtId="0" fontId="13" fillId="0" borderId="0" xfId="41" applyFont="1" applyFill="1" applyBorder="1" applyAlignment="1">
      <alignment horizontal="center" vertical="center"/>
    </xf>
    <xf numFmtId="0" fontId="13" fillId="0" borderId="0" xfId="41" applyFont="1" applyFill="1" applyBorder="1" applyAlignment="1" applyProtection="1">
      <alignment vertical="center"/>
      <protection locked="0"/>
    </xf>
    <xf numFmtId="0" fontId="20" fillId="0" borderId="0" xfId="41" applyFont="1" applyFill="1" applyBorder="1" applyAlignment="1" applyProtection="1">
      <alignment vertical="center"/>
      <protection locked="0"/>
    </xf>
    <xf numFmtId="0" fontId="15" fillId="0" borderId="1" xfId="278" applyFont="1" applyBorder="1" applyAlignment="1">
      <alignment vertical="center" wrapText="1"/>
    </xf>
    <xf numFmtId="0" fontId="13" fillId="0" borderId="1" xfId="278" applyFont="1" applyBorder="1" applyAlignment="1">
      <alignment vertical="center" wrapText="1"/>
    </xf>
    <xf numFmtId="0" fontId="13" fillId="0" borderId="1" xfId="278" applyFont="1" applyFill="1" applyBorder="1" applyAlignment="1">
      <alignment vertical="center" wrapText="1"/>
    </xf>
    <xf numFmtId="0" fontId="15" fillId="0" borderId="1" xfId="278" applyFont="1" applyBorder="1" applyAlignment="1">
      <alignment horizontal="center" vertical="center" wrapText="1"/>
    </xf>
    <xf numFmtId="0" fontId="24" fillId="0" borderId="0" xfId="0" applyFont="1" applyAlignment="1">
      <alignment vertical="center"/>
    </xf>
    <xf numFmtId="0" fontId="25" fillId="2" borderId="0" xfId="0" applyFont="1" applyFill="1" applyAlignment="1">
      <alignment vertical="center" wrapText="1"/>
    </xf>
    <xf numFmtId="0" fontId="3" fillId="2" borderId="0" xfId="0" applyFont="1" applyFill="1" applyAlignment="1"/>
    <xf numFmtId="0" fontId="26" fillId="2" borderId="0" xfId="0" applyFont="1" applyFill="1" applyAlignment="1">
      <alignment wrapText="1"/>
    </xf>
    <xf numFmtId="0" fontId="24" fillId="2" borderId="3" xfId="0" applyFont="1" applyFill="1" applyBorder="1" applyAlignment="1">
      <alignment horizontal="right"/>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4" fillId="0" borderId="1" xfId="0" applyFont="1" applyFill="1" applyBorder="1" applyAlignment="1">
      <alignment horizontal="left" vertical="center" wrapText="1"/>
    </xf>
    <xf numFmtId="1" fontId="27" fillId="2" borderId="1" xfId="0" applyNumberFormat="1" applyFont="1" applyFill="1" applyBorder="1" applyAlignment="1">
      <alignment horizontal="right" vertical="center"/>
    </xf>
    <xf numFmtId="0" fontId="24" fillId="0" borderId="1" xfId="0" applyFont="1" applyBorder="1" applyAlignment="1">
      <alignment vertical="center"/>
    </xf>
    <xf numFmtId="0" fontId="27" fillId="0" borderId="1" xfId="0" applyFont="1" applyBorder="1" applyAlignment="1">
      <alignment vertical="center"/>
    </xf>
    <xf numFmtId="1" fontId="27" fillId="0" borderId="1" xfId="0" applyNumberFormat="1" applyFont="1" applyBorder="1" applyAlignment="1">
      <alignment vertical="center"/>
    </xf>
    <xf numFmtId="0" fontId="3" fillId="0" borderId="0" xfId="0" applyFont="1" applyFill="1" applyAlignment="1">
      <alignment wrapText="1"/>
    </xf>
    <xf numFmtId="0" fontId="3" fillId="0" borderId="0" xfId="0" applyFont="1" applyFill="1" applyAlignment="1"/>
    <xf numFmtId="0" fontId="25" fillId="0" borderId="0" xfId="0" applyFont="1" applyFill="1" applyAlignment="1">
      <alignment vertical="center" wrapText="1"/>
    </xf>
    <xf numFmtId="0" fontId="26" fillId="0" borderId="0" xfId="0" applyFont="1" applyFill="1" applyAlignment="1">
      <alignment wrapText="1"/>
    </xf>
    <xf numFmtId="183" fontId="24" fillId="0" borderId="0" xfId="0" applyNumberFormat="1" applyFont="1" applyFill="1" applyAlignment="1">
      <alignment horizontal="right"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wrapText="1"/>
    </xf>
    <xf numFmtId="179" fontId="24" fillId="0" borderId="1" xfId="0" applyNumberFormat="1" applyFont="1" applyFill="1" applyBorder="1" applyAlignment="1">
      <alignment horizontal="right" vertical="center"/>
    </xf>
    <xf numFmtId="0" fontId="28" fillId="0" borderId="0" xfId="0" applyFont="1" applyFill="1" applyBorder="1" applyAlignment="1">
      <alignment horizontal="left" vertical="center"/>
    </xf>
    <xf numFmtId="3" fontId="27" fillId="2" borderId="1" xfId="0" applyNumberFormat="1" applyFont="1" applyFill="1" applyBorder="1" applyAlignment="1">
      <alignment horizontal="left" vertical="center" wrapText="1"/>
    </xf>
    <xf numFmtId="1" fontId="24" fillId="2" borderId="1" xfId="0" applyNumberFormat="1" applyFont="1" applyFill="1" applyBorder="1" applyAlignment="1">
      <alignment horizontal="right" vertical="center"/>
    </xf>
    <xf numFmtId="0" fontId="28" fillId="0" borderId="0" xfId="0" applyFont="1" applyFill="1" applyAlignment="1">
      <alignment horizontal="left" vertical="center"/>
    </xf>
    <xf numFmtId="0" fontId="4" fillId="0" borderId="0" xfId="0" applyFont="1" applyFill="1" applyAlignment="1"/>
    <xf numFmtId="0" fontId="0" fillId="0" borderId="0" xfId="0" applyFill="1" applyAlignment="1"/>
    <xf numFmtId="185" fontId="3" fillId="0" borderId="0" xfId="0" applyNumberFormat="1" applyFont="1" applyFill="1" applyAlignment="1">
      <alignment horizontal="center"/>
    </xf>
    <xf numFmtId="185" fontId="3" fillId="0" borderId="0" xfId="0" applyNumberFormat="1" applyFont="1" applyFill="1" applyAlignment="1"/>
    <xf numFmtId="0" fontId="29" fillId="0" borderId="0" xfId="0" applyFont="1" applyFill="1" applyAlignment="1">
      <alignment horizontal="left" vertical="center"/>
    </xf>
    <xf numFmtId="188" fontId="28" fillId="0" borderId="0" xfId="0" applyNumberFormat="1" applyFont="1" applyFill="1" applyAlignment="1">
      <alignment horizontal="left" vertical="center"/>
    </xf>
    <xf numFmtId="185" fontId="29" fillId="0" borderId="0" xfId="0" applyNumberFormat="1" applyFont="1" applyFill="1" applyAlignment="1">
      <alignment horizontal="left" vertical="center"/>
    </xf>
    <xf numFmtId="0" fontId="14" fillId="0" borderId="0" xfId="251" applyFont="1" applyAlignment="1">
      <alignment horizontal="right" vertical="center"/>
    </xf>
    <xf numFmtId="185" fontId="14" fillId="0" borderId="0" xfId="251" applyNumberFormat="1" applyFont="1" applyFill="1" applyAlignment="1">
      <alignment horizontal="right" vertical="center"/>
    </xf>
    <xf numFmtId="183" fontId="3" fillId="0" borderId="0" xfId="0" applyNumberFormat="1" applyFont="1" applyFill="1" applyAlignment="1">
      <alignment horizontal="right" vertical="center" wrapText="1"/>
    </xf>
    <xf numFmtId="185" fontId="4" fillId="0" borderId="1" xfId="0" applyNumberFormat="1" applyFont="1" applyFill="1" applyBorder="1" applyAlignment="1">
      <alignment horizontal="center" vertical="center"/>
    </xf>
    <xf numFmtId="0" fontId="15" fillId="0" borderId="1" xfId="251" applyFont="1" applyFill="1" applyBorder="1" applyAlignment="1">
      <alignment horizontal="left" vertical="center"/>
    </xf>
    <xf numFmtId="185" fontId="4" fillId="0" borderId="1" xfId="0" applyNumberFormat="1" applyFont="1" applyFill="1" applyBorder="1" applyAlignment="1">
      <alignment horizontal="right" vertical="center" wrapText="1"/>
    </xf>
    <xf numFmtId="176" fontId="13" fillId="0" borderId="1" xfId="251" applyNumberFormat="1" applyFont="1" applyFill="1" applyBorder="1" applyAlignment="1">
      <alignment horizontal="left" vertical="center"/>
    </xf>
    <xf numFmtId="185" fontId="13" fillId="0" borderId="1" xfId="251" applyNumberFormat="1" applyFont="1" applyFill="1" applyBorder="1" applyAlignment="1">
      <alignment horizontal="right" vertical="center" wrapText="1"/>
    </xf>
    <xf numFmtId="185" fontId="15" fillId="0" borderId="1" xfId="251" applyNumberFormat="1" applyFont="1" applyFill="1" applyBorder="1" applyAlignment="1">
      <alignment horizontal="right" vertical="center" wrapText="1"/>
    </xf>
    <xf numFmtId="188" fontId="0" fillId="0" borderId="1" xfId="0" applyNumberFormat="1" applyFill="1" applyBorder="1" applyAlignment="1">
      <alignment horizontal="center" vertical="center"/>
    </xf>
    <xf numFmtId="0" fontId="13" fillId="0" borderId="1" xfId="251" applyFont="1" applyFill="1" applyBorder="1" applyAlignment="1">
      <alignment horizontal="left" vertical="center"/>
    </xf>
    <xf numFmtId="1" fontId="0" fillId="0" borderId="1" xfId="0" applyNumberFormat="1" applyFill="1" applyBorder="1" applyAlignment="1">
      <alignment horizontal="right" vertical="center"/>
    </xf>
    <xf numFmtId="188" fontId="13" fillId="0" borderId="1" xfId="52" applyNumberFormat="1" applyFont="1" applyFill="1" applyBorder="1" applyAlignment="1">
      <alignment horizontal="left" vertical="center"/>
    </xf>
    <xf numFmtId="181" fontId="0" fillId="0" borderId="1" xfId="0" applyNumberFormat="1" applyFill="1" applyBorder="1" applyAlignment="1">
      <alignment horizontal="right" vertical="center" wrapText="1"/>
    </xf>
    <xf numFmtId="1" fontId="4" fillId="0" borderId="1" xfId="0" applyNumberFormat="1" applyFont="1" applyFill="1" applyBorder="1" applyAlignment="1">
      <alignment horizontal="right" vertical="center"/>
    </xf>
    <xf numFmtId="0" fontId="15" fillId="0" borderId="1" xfId="251" applyFont="1" applyFill="1" applyBorder="1" applyAlignment="1">
      <alignment horizontal="center" vertical="center"/>
    </xf>
    <xf numFmtId="185" fontId="0" fillId="0" borderId="1" xfId="0" applyNumberFormat="1" applyFill="1" applyBorder="1" applyAlignment="1">
      <alignment horizontal="center"/>
    </xf>
    <xf numFmtId="185" fontId="4" fillId="0" borderId="1" xfId="0" applyNumberFormat="1" applyFont="1" applyFill="1" applyBorder="1" applyAlignment="1"/>
    <xf numFmtId="185" fontId="0" fillId="0" borderId="0" xfId="0" applyNumberFormat="1" applyFill="1" applyAlignment="1">
      <alignment horizontal="center"/>
    </xf>
    <xf numFmtId="185" fontId="0" fillId="0" borderId="0" xfId="0" applyNumberFormat="1" applyFill="1" applyAlignment="1"/>
    <xf numFmtId="183" fontId="2" fillId="0" borderId="0" xfId="0" applyNumberFormat="1" applyFont="1" applyFill="1" applyAlignment="1">
      <alignment horizontal="center" vertical="center"/>
    </xf>
    <xf numFmtId="183" fontId="3" fillId="0" borderId="0" xfId="0" applyNumberFormat="1" applyFont="1" applyFill="1" applyAlignment="1">
      <alignment horizontal="right" vertical="center"/>
    </xf>
    <xf numFmtId="183" fontId="4" fillId="0" borderId="0" xfId="0" applyNumberFormat="1" applyFont="1" applyFill="1" applyAlignment="1">
      <alignment vertical="center"/>
    </xf>
    <xf numFmtId="183" fontId="0" fillId="0" borderId="0" xfId="0" applyNumberFormat="1" applyFill="1" applyAlignment="1">
      <alignment vertical="center"/>
    </xf>
    <xf numFmtId="183" fontId="3" fillId="0" borderId="0" xfId="0" applyNumberFormat="1" applyFont="1" applyFill="1" applyAlignment="1"/>
    <xf numFmtId="183" fontId="3" fillId="0" borderId="0" xfId="0" applyNumberFormat="1" applyFont="1" applyFill="1" applyAlignment="1">
      <alignment horizontal="right"/>
    </xf>
    <xf numFmtId="188" fontId="28" fillId="0" borderId="0" xfId="0" applyNumberFormat="1" applyFont="1" applyFill="1" applyAlignment="1">
      <alignment horizontal="right" vertical="center"/>
    </xf>
    <xf numFmtId="183" fontId="29" fillId="0" borderId="0" xfId="0" applyNumberFormat="1" applyFont="1" applyFill="1" applyAlignment="1">
      <alignment horizontal="left" vertical="center"/>
    </xf>
    <xf numFmtId="185" fontId="4" fillId="0" borderId="1" xfId="277" applyNumberFormat="1" applyFont="1" applyFill="1" applyBorder="1" applyAlignment="1">
      <alignment horizontal="center" vertical="center" wrapText="1"/>
    </xf>
    <xf numFmtId="185" fontId="4" fillId="0" borderId="1" xfId="281" applyNumberFormat="1" applyFont="1" applyFill="1" applyBorder="1" applyAlignment="1">
      <alignment horizontal="center" vertical="center" wrapText="1"/>
    </xf>
    <xf numFmtId="183" fontId="4" fillId="0" borderId="0" xfId="0" applyNumberFormat="1" applyFont="1" applyFill="1" applyAlignment="1"/>
    <xf numFmtId="183" fontId="4" fillId="0" borderId="1" xfId="0" applyNumberFormat="1"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83" fontId="4" fillId="0" borderId="1" xfId="0" applyNumberFormat="1" applyFont="1" applyBorder="1" applyAlignment="1">
      <alignment vertical="center"/>
    </xf>
    <xf numFmtId="0" fontId="4" fillId="0" borderId="1" xfId="0" applyFont="1" applyBorder="1" applyAlignment="1">
      <alignment horizontal="right" vertical="center"/>
    </xf>
    <xf numFmtId="0" fontId="0" fillId="0" borderId="1" xfId="0" applyBorder="1" applyAlignment="1">
      <alignment horizontal="left" vertical="center"/>
    </xf>
    <xf numFmtId="183" fontId="0" fillId="0" borderId="1" xfId="0" applyNumberFormat="1" applyBorder="1" applyAlignment="1">
      <alignment vertical="center"/>
    </xf>
    <xf numFmtId="0" fontId="0" fillId="0" borderId="1" xfId="0" applyBorder="1" applyAlignment="1">
      <alignment horizontal="right" vertical="center"/>
    </xf>
    <xf numFmtId="183" fontId="0" fillId="0" borderId="1" xfId="0" applyNumberFormat="1" applyBorder="1" applyAlignment="1"/>
    <xf numFmtId="9" fontId="4" fillId="0" borderId="1" xfId="0" applyNumberFormat="1" applyFont="1" applyBorder="1" applyAlignment="1">
      <alignment horizontal="right" vertical="center"/>
    </xf>
    <xf numFmtId="9" fontId="0" fillId="0" borderId="1" xfId="0" applyNumberFormat="1" applyBorder="1" applyAlignment="1">
      <alignment horizontal="right" vertical="center"/>
    </xf>
    <xf numFmtId="9" fontId="0" fillId="0" borderId="1" xfId="0" applyNumberFormat="1" applyBorder="1" applyAlignment="1">
      <alignment horizontal="right"/>
    </xf>
    <xf numFmtId="0" fontId="30" fillId="0" borderId="1" xfId="0" applyFont="1" applyFill="1" applyBorder="1" applyAlignment="1">
      <alignment vertical="center"/>
    </xf>
    <xf numFmtId="9" fontId="0" fillId="0" borderId="1" xfId="0" applyNumberFormat="1" applyFill="1" applyBorder="1" applyAlignment="1">
      <alignment horizontal="right" vertical="center"/>
    </xf>
    <xf numFmtId="183" fontId="0" fillId="0" borderId="0" xfId="0" applyNumberFormat="1" applyFill="1" applyAlignment="1"/>
    <xf numFmtId="9" fontId="4" fillId="0" borderId="1" xfId="0" applyNumberFormat="1" applyFont="1" applyFill="1" applyBorder="1" applyAlignment="1">
      <alignment horizontal="center" vertical="center"/>
    </xf>
    <xf numFmtId="183" fontId="0" fillId="0" borderId="0" xfId="0" applyNumberFormat="1" applyFill="1" applyAlignment="1">
      <alignment horizontal="right"/>
    </xf>
    <xf numFmtId="43" fontId="3" fillId="0" borderId="0" xfId="10" applyNumberFormat="1" applyFont="1" applyFill="1" applyAlignment="1"/>
    <xf numFmtId="183" fontId="3" fillId="0" borderId="0" xfId="0" applyNumberFormat="1" applyFont="1" applyFill="1" applyAlignment="1">
      <alignment horizontal="center"/>
    </xf>
    <xf numFmtId="0" fontId="31" fillId="0" borderId="0" xfId="0" applyFont="1" applyFill="1" applyAlignment="1">
      <alignment horizontal="left" vertical="center"/>
    </xf>
    <xf numFmtId="43" fontId="31" fillId="0" borderId="0" xfId="10" applyNumberFormat="1" applyFont="1" applyFill="1" applyAlignment="1">
      <alignment horizontal="left" vertical="center"/>
    </xf>
    <xf numFmtId="188" fontId="32" fillId="0" borderId="0" xfId="0" applyNumberFormat="1" applyFont="1" applyFill="1" applyAlignment="1">
      <alignment horizontal="left" vertical="center"/>
    </xf>
    <xf numFmtId="183" fontId="33" fillId="0" borderId="0" xfId="0" applyNumberFormat="1" applyFont="1" applyFill="1" applyAlignment="1">
      <alignment horizontal="right" vertical="center"/>
    </xf>
    <xf numFmtId="43" fontId="33" fillId="0" borderId="0" xfId="10" applyNumberFormat="1" applyFont="1" applyFill="1" applyAlignment="1">
      <alignment horizontal="right" vertical="center"/>
    </xf>
    <xf numFmtId="0" fontId="33" fillId="0" borderId="3" xfId="0" applyFont="1" applyFill="1" applyBorder="1" applyAlignment="1">
      <alignment horizontal="right" vertical="center"/>
    </xf>
    <xf numFmtId="0" fontId="34" fillId="0" borderId="1" xfId="0" applyFont="1" applyFill="1" applyBorder="1" applyAlignment="1">
      <alignment horizontal="center" vertical="center"/>
    </xf>
    <xf numFmtId="43" fontId="34" fillId="0" borderId="1" xfId="1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83" fontId="34" fillId="0" borderId="1" xfId="0" applyNumberFormat="1" applyFont="1" applyFill="1" applyBorder="1" applyAlignment="1">
      <alignment horizontal="left" vertical="center"/>
    </xf>
    <xf numFmtId="43" fontId="34" fillId="0" borderId="1" xfId="10" applyNumberFormat="1" applyFont="1" applyFill="1" applyBorder="1" applyAlignment="1">
      <alignment horizontal="center" vertical="center"/>
    </xf>
    <xf numFmtId="9" fontId="4" fillId="0" borderId="0" xfId="12" applyNumberFormat="1" applyFont="1" applyAlignment="1">
      <alignment horizontal="center" vertical="center"/>
    </xf>
    <xf numFmtId="9" fontId="4" fillId="0" borderId="1" xfId="12" applyNumberFormat="1" applyFont="1" applyBorder="1" applyAlignment="1">
      <alignment horizontal="center" vertical="center"/>
    </xf>
    <xf numFmtId="0" fontId="33" fillId="0" borderId="1" xfId="0" applyFont="1" applyFill="1" applyBorder="1" applyAlignment="1">
      <alignment horizontal="left" vertical="center" indent="2"/>
    </xf>
    <xf numFmtId="43" fontId="33" fillId="0" borderId="1" xfId="10" applyNumberFormat="1" applyFont="1" applyFill="1" applyBorder="1" applyAlignment="1">
      <alignment horizontal="center" vertical="center"/>
    </xf>
    <xf numFmtId="0" fontId="33" fillId="0" borderId="1" xfId="0" applyFont="1" applyFill="1" applyBorder="1" applyAlignment="1">
      <alignment horizontal="center" vertical="center"/>
    </xf>
    <xf numFmtId="0" fontId="30" fillId="0" borderId="1" xfId="251" applyFont="1" applyFill="1" applyBorder="1" applyAlignment="1">
      <alignment horizontal="center" vertical="center"/>
    </xf>
    <xf numFmtId="185" fontId="33" fillId="0" borderId="1" xfId="0" applyNumberFormat="1" applyFont="1" applyFill="1" applyBorder="1" applyAlignment="1">
      <alignment horizontal="center" vertical="center"/>
    </xf>
    <xf numFmtId="9" fontId="33" fillId="0" borderId="1" xfId="0" applyNumberFormat="1" applyFont="1" applyFill="1" applyBorder="1" applyAlignment="1">
      <alignment horizontal="center" vertical="center"/>
    </xf>
    <xf numFmtId="9" fontId="18" fillId="0" borderId="0" xfId="12" applyNumberFormat="1" applyAlignment="1">
      <alignment horizontal="center" vertical="center"/>
    </xf>
    <xf numFmtId="0" fontId="33" fillId="0" borderId="1" xfId="0" applyFont="1" applyFill="1" applyBorder="1" applyAlignment="1">
      <alignment vertical="center"/>
    </xf>
    <xf numFmtId="9" fontId="30" fillId="0" borderId="1" xfId="251" applyNumberFormat="1" applyFont="1" applyFill="1" applyBorder="1" applyAlignment="1">
      <alignment horizontal="center" vertical="center"/>
    </xf>
    <xf numFmtId="185" fontId="33" fillId="0" borderId="1" xfId="0" applyNumberFormat="1" applyFont="1" applyFill="1" applyBorder="1" applyAlignment="1">
      <alignment horizontal="center" vertical="center" wrapText="1"/>
    </xf>
    <xf numFmtId="43" fontId="34" fillId="0" borderId="1" xfId="10" applyNumberFormat="1" applyFont="1" applyFill="1" applyBorder="1" applyAlignment="1">
      <alignment horizontal="left" vertical="center"/>
    </xf>
    <xf numFmtId="185" fontId="34" fillId="0" borderId="1" xfId="0" applyNumberFormat="1" applyFont="1" applyFill="1" applyBorder="1" applyAlignment="1">
      <alignment horizontal="right" vertical="center" wrapText="1"/>
    </xf>
    <xf numFmtId="43" fontId="33" fillId="0" borderId="1" xfId="10" applyNumberFormat="1" applyFont="1" applyFill="1" applyBorder="1" applyAlignment="1">
      <alignment horizontal="left" vertical="center" indent="2"/>
    </xf>
    <xf numFmtId="185" fontId="33" fillId="0" borderId="1" xfId="0" applyNumberFormat="1" applyFont="1" applyFill="1" applyBorder="1" applyAlignment="1">
      <alignment horizontal="right" vertical="center" wrapText="1"/>
    </xf>
    <xf numFmtId="9" fontId="4" fillId="0" borderId="1" xfId="12" applyNumberFormat="1" applyFont="1" applyBorder="1" applyAlignment="1">
      <alignment vertical="center"/>
    </xf>
    <xf numFmtId="43" fontId="18" fillId="0" borderId="0" xfId="10" applyNumberFormat="1" applyFill="1" applyAlignment="1"/>
    <xf numFmtId="183" fontId="0" fillId="0" borderId="0" xfId="0" applyNumberFormat="1" applyFill="1" applyAlignment="1">
      <alignment horizontal="center"/>
    </xf>
    <xf numFmtId="0" fontId="3" fillId="0" borderId="0" xfId="0" applyFont="1" applyFill="1" applyBorder="1" applyAlignment="1">
      <alignment horizontal="center"/>
    </xf>
    <xf numFmtId="188" fontId="28" fillId="0" borderId="0" xfId="0" applyNumberFormat="1" applyFont="1" applyFill="1" applyBorder="1" applyAlignment="1">
      <alignment horizontal="left" vertical="center"/>
    </xf>
    <xf numFmtId="188" fontId="4" fillId="0" borderId="1" xfId="0" applyNumberFormat="1" applyFont="1" applyFill="1" applyBorder="1" applyAlignment="1">
      <alignment horizontal="center" vertical="center" wrapText="1"/>
    </xf>
    <xf numFmtId="185" fontId="0" fillId="0" borderId="1" xfId="0" applyNumberFormat="1" applyFill="1" applyBorder="1" applyAlignment="1">
      <alignment horizontal="center" vertical="center" wrapText="1"/>
    </xf>
    <xf numFmtId="193" fontId="0" fillId="0" borderId="1" xfId="0" applyNumberFormat="1"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center"/>
    </xf>
    <xf numFmtId="0" fontId="4" fillId="0" borderId="0" xfId="0" applyFont="1" applyFill="1" applyBorder="1" applyAlignment="1">
      <alignment horizontal="center" vertical="center"/>
    </xf>
    <xf numFmtId="185" fontId="3" fillId="0" borderId="0" xfId="0" applyNumberFormat="1" applyFont="1" applyFill="1" applyBorder="1" applyAlignment="1"/>
    <xf numFmtId="185" fontId="28" fillId="0" borderId="0" xfId="0" applyNumberFormat="1" applyFont="1" applyFill="1" applyBorder="1" applyAlignment="1">
      <alignment horizontal="left" vertical="center"/>
    </xf>
    <xf numFmtId="185" fontId="3" fillId="0" borderId="0" xfId="0" applyNumberFormat="1" applyFont="1" applyFill="1" applyBorder="1" applyAlignment="1">
      <alignment horizontal="right" vertical="center"/>
    </xf>
    <xf numFmtId="0" fontId="4" fillId="0" borderId="1" xfId="0" applyFont="1" applyFill="1" applyBorder="1" applyAlignment="1">
      <alignment horizontal="left" vertical="center" wrapText="1"/>
    </xf>
    <xf numFmtId="192" fontId="4" fillId="0" borderId="1" xfId="0" applyNumberFormat="1" applyFont="1" applyFill="1" applyBorder="1" applyAlignment="1">
      <alignment horizontal="right" vertical="center" wrapText="1"/>
    </xf>
    <xf numFmtId="0" fontId="0" fillId="0" borderId="1" xfId="0" applyFill="1" applyBorder="1" applyAlignment="1">
      <alignment horizontal="left" vertical="center" wrapText="1" indent="1"/>
    </xf>
    <xf numFmtId="185" fontId="4" fillId="0" borderId="1" xfId="0" applyNumberFormat="1" applyFont="1" applyFill="1" applyBorder="1" applyAlignment="1">
      <alignment vertical="center" wrapText="1"/>
    </xf>
    <xf numFmtId="10" fontId="4" fillId="0" borderId="1" xfId="0" applyNumberFormat="1" applyFont="1" applyFill="1" applyBorder="1" applyAlignment="1">
      <alignment vertical="center" wrapText="1"/>
    </xf>
    <xf numFmtId="0" fontId="33" fillId="0" borderId="0" xfId="0" applyFont="1" applyFill="1" applyAlignment="1">
      <alignment horizontal="center" vertical="center" wrapText="1"/>
    </xf>
    <xf numFmtId="0" fontId="33" fillId="0" borderId="0" xfId="0" applyFont="1" applyFill="1" applyAlignment="1"/>
    <xf numFmtId="0" fontId="3" fillId="0" borderId="0" xfId="0" applyFont="1" applyFill="1" applyAlignment="1">
      <alignment horizontal="left"/>
    </xf>
    <xf numFmtId="0" fontId="3" fillId="0" borderId="0" xfId="0" applyFont="1" applyFill="1" applyAlignment="1">
      <alignment horizontal="center"/>
    </xf>
    <xf numFmtId="0" fontId="25"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0" xfId="0" applyFont="1" applyFill="1" applyAlignment="1">
      <alignment horizontal="right" vertical="center" wrapText="1"/>
    </xf>
    <xf numFmtId="178" fontId="27"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183" fontId="24" fillId="0" borderId="1" xfId="0" applyNumberFormat="1" applyFont="1" applyFill="1" applyBorder="1" applyAlignment="1"/>
    <xf numFmtId="183" fontId="24" fillId="0" borderId="1" xfId="0" applyNumberFormat="1" applyFont="1" applyFill="1" applyBorder="1" applyAlignment="1">
      <alignment horizontal="left"/>
    </xf>
    <xf numFmtId="0" fontId="3" fillId="0" borderId="1" xfId="0" applyFont="1" applyFill="1" applyBorder="1" applyAlignment="1"/>
    <xf numFmtId="0" fontId="35" fillId="0" borderId="0" xfId="0" applyFont="1" applyFill="1" applyAlignment="1">
      <alignment vertical="center"/>
    </xf>
    <xf numFmtId="0" fontId="24" fillId="0" borderId="0" xfId="0" applyFont="1" applyFill="1" applyAlignment="1">
      <alignment vertical="center"/>
    </xf>
    <xf numFmtId="187" fontId="24" fillId="0" borderId="0" xfId="0" applyNumberFormat="1" applyFont="1" applyAlignment="1">
      <alignment horizontal="right"/>
    </xf>
    <xf numFmtId="0" fontId="37" fillId="0" borderId="1" xfId="0" applyFont="1" applyFill="1" applyBorder="1" applyAlignment="1">
      <alignment vertical="center"/>
    </xf>
    <xf numFmtId="3" fontId="30" fillId="0" borderId="4" xfId="0" applyNumberFormat="1" applyFont="1" applyFill="1" applyBorder="1" applyAlignment="1">
      <alignment horizontal="right" vertical="center"/>
    </xf>
    <xf numFmtId="0" fontId="37" fillId="0" borderId="9" xfId="0" applyFont="1" applyFill="1" applyBorder="1" applyAlignment="1">
      <alignment vertical="center"/>
    </xf>
    <xf numFmtId="3" fontId="30" fillId="0" borderId="1" xfId="0" applyNumberFormat="1" applyFont="1" applyFill="1" applyBorder="1" applyAlignment="1">
      <alignment horizontal="right" vertical="center"/>
    </xf>
    <xf numFmtId="3" fontId="30" fillId="0" borderId="12" xfId="0" applyNumberFormat="1" applyFont="1" applyFill="1" applyBorder="1" applyAlignment="1">
      <alignment horizontal="right" vertical="center"/>
    </xf>
    <xf numFmtId="0" fontId="30" fillId="0" borderId="9" xfId="0" applyFont="1" applyFill="1" applyBorder="1" applyAlignment="1">
      <alignment vertical="center"/>
    </xf>
    <xf numFmtId="3" fontId="30" fillId="0" borderId="8" xfId="0" applyNumberFormat="1" applyFont="1" applyFill="1" applyBorder="1" applyAlignment="1">
      <alignment horizontal="right" vertical="center"/>
    </xf>
    <xf numFmtId="3" fontId="33" fillId="2" borderId="1" xfId="0" applyNumberFormat="1" applyFont="1" applyFill="1" applyBorder="1" applyAlignment="1">
      <alignment horizontal="left" vertical="center"/>
    </xf>
    <xf numFmtId="0" fontId="0" fillId="0" borderId="1" xfId="0" applyFill="1" applyBorder="1" applyAlignment="1">
      <alignment horizontal="right" vertical="center"/>
    </xf>
    <xf numFmtId="0" fontId="4" fillId="0" borderId="1"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3" fontId="27" fillId="2" borderId="1" xfId="0" applyNumberFormat="1" applyFont="1" applyFill="1" applyBorder="1" applyAlignment="1">
      <alignment horizontal="left" vertical="center"/>
    </xf>
    <xf numFmtId="3" fontId="24" fillId="2" borderId="1" xfId="0" applyNumberFormat="1" applyFont="1" applyFill="1" applyBorder="1" applyAlignment="1">
      <alignment horizontal="right" vertical="center"/>
    </xf>
    <xf numFmtId="0" fontId="0" fillId="0" borderId="0" xfId="0" applyFill="1" applyBorder="1" applyAlignment="1" applyProtection="1">
      <alignment vertical="center"/>
      <protection locked="0"/>
    </xf>
    <xf numFmtId="3" fontId="24" fillId="2" borderId="1" xfId="0" applyNumberFormat="1" applyFont="1" applyFill="1" applyBorder="1" applyAlignment="1">
      <alignment horizontal="left" vertical="center"/>
    </xf>
    <xf numFmtId="0" fontId="20" fillId="0" borderId="0" xfId="0" applyFont="1" applyFill="1" applyBorder="1" applyAlignment="1">
      <alignment vertical="center"/>
    </xf>
    <xf numFmtId="0" fontId="20" fillId="0" borderId="0" xfId="0" applyFont="1" applyFill="1" applyAlignment="1">
      <alignment vertical="center"/>
    </xf>
    <xf numFmtId="0" fontId="0" fillId="0" borderId="0" xfId="0" applyFill="1" applyBorder="1" applyAlignment="1">
      <alignment horizontal="left" vertical="center"/>
    </xf>
    <xf numFmtId="0" fontId="0" fillId="0" borderId="0" xfId="0" applyFill="1" applyBorder="1" applyAlignment="1">
      <alignment vertical="center" wrapText="1"/>
    </xf>
    <xf numFmtId="0" fontId="29" fillId="0" borderId="0" xfId="0" applyFont="1" applyBorder="1" applyAlignment="1">
      <alignment horizontal="left" vertical="center"/>
    </xf>
    <xf numFmtId="0" fontId="28" fillId="0" borderId="0" xfId="0" applyFont="1" applyFill="1" applyBorder="1" applyAlignment="1">
      <alignment horizontal="left" vertical="center" wrapText="1"/>
    </xf>
    <xf numFmtId="49" fontId="4" fillId="0" borderId="1" xfId="0" applyNumberFormat="1" applyFont="1" applyFill="1" applyBorder="1" applyAlignment="1">
      <alignment vertical="center"/>
    </xf>
    <xf numFmtId="49" fontId="0" fillId="0" borderId="1" xfId="0" applyNumberFormat="1" applyFill="1" applyBorder="1" applyAlignment="1">
      <alignment vertical="center"/>
    </xf>
    <xf numFmtId="0" fontId="13" fillId="0" borderId="1" xfId="5" applyFont="1" applyFill="1" applyBorder="1" applyAlignment="1">
      <alignment horizontal="right" vertical="center"/>
    </xf>
    <xf numFmtId="0" fontId="0" fillId="0" borderId="1" xfId="0" applyBorder="1" applyAlignment="1">
      <alignment horizontal="left"/>
    </xf>
    <xf numFmtId="0" fontId="4" fillId="0" borderId="1" xfId="0" applyFont="1" applyBorder="1" applyAlignment="1">
      <alignment horizontal="left"/>
    </xf>
    <xf numFmtId="0" fontId="15" fillId="0" borderId="1" xfId="5" applyFont="1" applyFill="1" applyBorder="1" applyAlignment="1">
      <alignment horizontal="right" vertical="center"/>
    </xf>
    <xf numFmtId="0" fontId="4" fillId="2" borderId="1" xfId="0" applyFont="1" applyFill="1" applyBorder="1" applyAlignment="1">
      <alignment horizontal="left" vertical="center"/>
    </xf>
    <xf numFmtId="43" fontId="18" fillId="0" borderId="1" xfId="10" applyNumberFormat="1" applyFill="1" applyBorder="1" applyAlignment="1">
      <alignment horizontal="right" vertical="center" wrapText="1"/>
    </xf>
    <xf numFmtId="0" fontId="0" fillId="2" borderId="1" xfId="0" applyFill="1" applyBorder="1" applyAlignment="1">
      <alignment horizontal="left" vertical="center"/>
    </xf>
    <xf numFmtId="0" fontId="14" fillId="0" borderId="0" xfId="0" applyFont="1" applyFill="1" applyAlignment="1">
      <alignment vertical="center"/>
    </xf>
    <xf numFmtId="0" fontId="14" fillId="0" borderId="0" xfId="0" applyFont="1" applyFill="1" applyAlignment="1">
      <alignment horizontal="right" vertical="center"/>
    </xf>
    <xf numFmtId="0" fontId="38" fillId="0" borderId="1" xfId="0" applyFont="1" applyFill="1" applyBorder="1" applyAlignment="1">
      <alignment horizontal="center" vertical="center"/>
    </xf>
    <xf numFmtId="179" fontId="18" fillId="0" borderId="1" xfId="10" applyNumberFormat="1" applyFill="1" applyBorder="1" applyAlignment="1">
      <alignment horizontal="right" vertical="center" wrapText="1"/>
    </xf>
    <xf numFmtId="0" fontId="38" fillId="0" borderId="1" xfId="0" applyFont="1" applyFill="1" applyBorder="1" applyAlignment="1">
      <alignment vertical="center"/>
    </xf>
    <xf numFmtId="3" fontId="25" fillId="0" borderId="1" xfId="0" applyNumberFormat="1" applyFont="1" applyFill="1" applyBorder="1" applyAlignment="1"/>
    <xf numFmtId="0" fontId="4" fillId="0" borderId="14" xfId="0" applyFont="1" applyFill="1" applyBorder="1" applyAlignment="1">
      <alignment horizontal="center" vertical="center"/>
    </xf>
    <xf numFmtId="181" fontId="4" fillId="0" borderId="1" xfId="0" applyNumberFormat="1" applyFont="1" applyFill="1" applyBorder="1" applyAlignment="1">
      <alignment horizontal="right" vertical="center" wrapText="1"/>
    </xf>
    <xf numFmtId="0" fontId="0" fillId="0" borderId="0" xfId="0" applyFill="1" applyBorder="1" applyAlignment="1">
      <alignment horizontal="left" vertical="center" indent="1"/>
    </xf>
    <xf numFmtId="181" fontId="0" fillId="0" borderId="0" xfId="0" applyNumberFormat="1" applyFill="1" applyBorder="1" applyAlignment="1">
      <alignment horizontal="right" vertical="center" wrapText="1"/>
    </xf>
    <xf numFmtId="0" fontId="0" fillId="0" borderId="0" xfId="0" applyFill="1" applyBorder="1" applyAlignment="1">
      <alignment horizontal="left" vertical="center" indent="2"/>
    </xf>
    <xf numFmtId="188" fontId="4" fillId="0" borderId="1" xfId="0" applyNumberFormat="1" applyFont="1" applyFill="1" applyBorder="1" applyAlignment="1">
      <alignment horizontal="left" vertical="center" indent="1"/>
    </xf>
    <xf numFmtId="0" fontId="29" fillId="0" borderId="0" xfId="0" applyFont="1" applyFill="1" applyBorder="1" applyAlignment="1">
      <alignment horizontal="left" vertical="center"/>
    </xf>
    <xf numFmtId="185" fontId="3" fillId="0" borderId="0" xfId="0" applyNumberFormat="1" applyFont="1" applyFill="1" applyBorder="1" applyAlignment="1">
      <alignment horizontal="right" vertical="center" wrapText="1"/>
    </xf>
    <xf numFmtId="0" fontId="27" fillId="0" borderId="1" xfId="0" applyFont="1" applyBorder="1" applyAlignment="1">
      <alignment horizontal="center" vertical="center"/>
    </xf>
    <xf numFmtId="177" fontId="27" fillId="0" borderId="1" xfId="0" applyNumberFormat="1" applyFont="1" applyBorder="1" applyAlignment="1">
      <alignment horizontal="center" vertical="center" wrapText="1"/>
    </xf>
    <xf numFmtId="9" fontId="27" fillId="0" borderId="1" xfId="0" applyNumberFormat="1" applyFont="1" applyBorder="1" applyAlignment="1">
      <alignment horizontal="center" vertical="center"/>
    </xf>
    <xf numFmtId="183" fontId="23" fillId="0" borderId="1" xfId="271" applyNumberFormat="1" applyFont="1" applyFill="1" applyBorder="1" applyAlignment="1">
      <alignment vertical="center"/>
    </xf>
    <xf numFmtId="9" fontId="24" fillId="0" borderId="1" xfId="0" applyNumberFormat="1" applyFont="1" applyBorder="1" applyAlignment="1">
      <alignment vertical="center"/>
    </xf>
    <xf numFmtId="9" fontId="24" fillId="0" borderId="1" xfId="0" applyNumberFormat="1" applyFont="1" applyBorder="1" applyAlignment="1">
      <alignment horizontal="right" vertical="center"/>
    </xf>
    <xf numFmtId="183" fontId="24" fillId="0" borderId="1" xfId="0" applyNumberFormat="1" applyFont="1" applyBorder="1" applyAlignment="1">
      <alignment vertical="center"/>
    </xf>
    <xf numFmtId="9" fontId="24" fillId="0" borderId="1" xfId="0" applyNumberFormat="1" applyFont="1" applyFill="1" applyBorder="1" applyAlignment="1">
      <alignment vertical="center"/>
    </xf>
    <xf numFmtId="183" fontId="27" fillId="0" borderId="1" xfId="0" applyNumberFormat="1" applyFont="1" applyBorder="1" applyAlignment="1">
      <alignment vertical="center"/>
    </xf>
    <xf numFmtId="9" fontId="27" fillId="0" borderId="1" xfId="0" applyNumberFormat="1" applyFont="1" applyBorder="1" applyAlignment="1">
      <alignment vertical="center"/>
    </xf>
    <xf numFmtId="0" fontId="13" fillId="0" borderId="0" xfId="275" applyFont="1" applyFill="1" applyAlignment="1"/>
    <xf numFmtId="0" fontId="36" fillId="0" borderId="1" xfId="0" applyFont="1" applyBorder="1" applyAlignment="1">
      <alignment horizontal="center" vertical="center"/>
    </xf>
    <xf numFmtId="0" fontId="36" fillId="0" borderId="1" xfId="0" applyFont="1" applyFill="1" applyBorder="1" applyAlignment="1">
      <alignment horizontal="center" vertical="center"/>
    </xf>
    <xf numFmtId="0" fontId="36" fillId="0" borderId="1" xfId="0" applyFont="1" applyFill="1" applyBorder="1" applyAlignment="1">
      <alignment vertical="center"/>
    </xf>
    <xf numFmtId="187" fontId="27" fillId="0" borderId="1" xfId="0" applyNumberFormat="1" applyFont="1" applyFill="1" applyBorder="1" applyAlignment="1">
      <alignment vertical="center"/>
    </xf>
    <xf numFmtId="0" fontId="39" fillId="0" borderId="1" xfId="277" applyFont="1" applyFill="1" applyBorder="1" applyAlignment="1">
      <alignment vertical="center"/>
    </xf>
    <xf numFmtId="187" fontId="23" fillId="0" borderId="1" xfId="277" applyNumberFormat="1" applyFont="1" applyFill="1" applyBorder="1" applyAlignment="1">
      <alignment vertical="center"/>
    </xf>
    <xf numFmtId="187" fontId="23" fillId="0" borderId="1" xfId="277" applyNumberFormat="1" applyFont="1" applyFill="1" applyBorder="1" applyAlignment="1">
      <alignment horizontal="right" vertical="center"/>
    </xf>
    <xf numFmtId="49" fontId="39" fillId="0" borderId="1" xfId="277" applyNumberFormat="1" applyFont="1" applyFill="1" applyBorder="1" applyAlignment="1">
      <alignment horizontal="left" vertical="center"/>
    </xf>
    <xf numFmtId="0" fontId="40" fillId="0" borderId="1" xfId="0" applyFont="1" applyFill="1" applyBorder="1" applyAlignment="1">
      <alignment horizontal="left" vertical="center"/>
    </xf>
    <xf numFmtId="187" fontId="24" fillId="0" borderId="1" xfId="0" applyNumberFormat="1" applyFont="1" applyFill="1" applyBorder="1" applyAlignment="1">
      <alignment horizontal="right" vertical="center"/>
    </xf>
    <xf numFmtId="187" fontId="27" fillId="0" borderId="1" xfId="0" applyNumberFormat="1" applyFont="1" applyFill="1" applyBorder="1" applyAlignment="1">
      <alignment horizontal="right" vertical="center"/>
    </xf>
    <xf numFmtId="0" fontId="0" fillId="0" borderId="0" xfId="0" applyFill="1" applyAlignment="1" applyProtection="1">
      <alignment vertical="center"/>
      <protection locked="0"/>
    </xf>
    <xf numFmtId="181" fontId="4" fillId="0" borderId="1" xfId="0" applyNumberFormat="1" applyFont="1" applyFill="1" applyBorder="1" applyAlignment="1"/>
    <xf numFmtId="181" fontId="0" fillId="0" borderId="1" xfId="0" applyNumberFormat="1" applyFill="1" applyBorder="1" applyAlignment="1"/>
    <xf numFmtId="0" fontId="27" fillId="0" borderId="4" xfId="0" applyFont="1" applyBorder="1" applyAlignment="1">
      <alignment horizontal="center" vertical="center" wrapText="1"/>
    </xf>
    <xf numFmtId="177" fontId="27" fillId="0" borderId="4" xfId="0" applyNumberFormat="1" applyFont="1" applyBorder="1" applyAlignment="1">
      <alignment horizontal="center" vertical="center" wrapText="1"/>
    </xf>
    <xf numFmtId="4" fontId="27" fillId="0" borderId="4" xfId="0" applyNumberFormat="1" applyFont="1" applyBorder="1" applyAlignment="1">
      <alignment horizontal="center" vertical="center" wrapText="1"/>
    </xf>
    <xf numFmtId="3" fontId="27" fillId="0" borderId="1" xfId="0" applyNumberFormat="1" applyFont="1" applyBorder="1" applyAlignment="1">
      <alignment vertical="center"/>
    </xf>
    <xf numFmtId="0" fontId="27" fillId="0" borderId="1" xfId="0" applyFont="1" applyFill="1" applyBorder="1" applyAlignment="1">
      <alignment vertical="center"/>
    </xf>
    <xf numFmtId="0" fontId="23" fillId="0" borderId="1" xfId="277" applyFont="1" applyFill="1" applyBorder="1" applyAlignment="1">
      <alignment vertical="center"/>
    </xf>
    <xf numFmtId="49" fontId="23" fillId="0" borderId="1" xfId="277" applyNumberFormat="1" applyFont="1" applyFill="1" applyBorder="1" applyAlignment="1">
      <alignment horizontal="left" vertical="center"/>
    </xf>
    <xf numFmtId="0" fontId="24" fillId="0" borderId="1" xfId="0" applyFont="1" applyFill="1" applyBorder="1" applyAlignment="1">
      <alignment horizontal="left" vertical="center"/>
    </xf>
    <xf numFmtId="14" fontId="0" fillId="0" borderId="1" xfId="0" applyNumberFormat="1" applyFill="1" applyBorder="1" applyAlignment="1">
      <alignment horizontal="right" vertical="center" wrapText="1"/>
    </xf>
    <xf numFmtId="181" fontId="18" fillId="0" borderId="1" xfId="0" applyNumberFormat="1" applyFont="1" applyFill="1" applyBorder="1" applyAlignment="1">
      <alignment horizontal="right" vertical="center" wrapText="1"/>
    </xf>
    <xf numFmtId="1" fontId="18" fillId="0" borderId="1" xfId="0" applyNumberFormat="1" applyFont="1" applyFill="1" applyBorder="1" applyAlignment="1">
      <alignment horizontal="right" vertical="center"/>
    </xf>
    <xf numFmtId="0" fontId="18" fillId="0" borderId="1" xfId="0" applyFont="1" applyFill="1" applyBorder="1" applyAlignment="1"/>
    <xf numFmtId="183" fontId="18" fillId="0" borderId="1" xfId="0" applyNumberFormat="1" applyFont="1" applyBorder="1" applyAlignment="1">
      <alignment vertical="center"/>
    </xf>
    <xf numFmtId="183" fontId="0" fillId="25" borderId="1" xfId="0" applyNumberFormat="1" applyFill="1" applyBorder="1" applyAlignment="1">
      <alignment vertical="center"/>
    </xf>
    <xf numFmtId="0" fontId="5" fillId="0" borderId="0" xfId="0" applyFont="1" applyFill="1" applyAlignment="1">
      <alignment horizontal="center" vertical="center" wrapText="1"/>
    </xf>
    <xf numFmtId="0" fontId="0" fillId="0" borderId="0" xfId="0" applyFill="1" applyAlignment="1">
      <alignment horizontal="left" vertical="top" wrapText="1"/>
    </xf>
    <xf numFmtId="0" fontId="5" fillId="0" borderId="0" xfId="0" applyFont="1" applyFill="1" applyAlignment="1">
      <alignment horizontal="center" vertical="center"/>
    </xf>
    <xf numFmtId="0" fontId="3" fillId="0" borderId="3" xfId="0" applyFont="1" applyFill="1" applyBorder="1" applyAlignment="1">
      <alignment horizontal="right" vertical="center"/>
    </xf>
    <xf numFmtId="0" fontId="4" fillId="0" borderId="11" xfId="0" applyFont="1" applyFill="1" applyBorder="1" applyAlignment="1">
      <alignment horizontal="left"/>
    </xf>
    <xf numFmtId="0" fontId="4" fillId="0" borderId="0" xfId="0" applyFont="1" applyFill="1" applyBorder="1" applyAlignment="1">
      <alignment horizontal="left"/>
    </xf>
    <xf numFmtId="0" fontId="5" fillId="0" borderId="0" xfId="0" applyFont="1" applyFill="1" applyBorder="1" applyAlignment="1">
      <alignment horizontal="center" vertical="center"/>
    </xf>
    <xf numFmtId="185" fontId="5" fillId="0" borderId="0" xfId="0" applyNumberFormat="1" applyFont="1" applyFill="1" applyBorder="1" applyAlignment="1">
      <alignment horizontal="center" vertical="center"/>
    </xf>
    <xf numFmtId="185"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19" fillId="0" borderId="0" xfId="0" applyFont="1"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xf>
    <xf numFmtId="0" fontId="0" fillId="0" borderId="0" xfId="0" applyFill="1" applyAlignment="1">
      <alignment horizontal="center"/>
    </xf>
    <xf numFmtId="0" fontId="2" fillId="0" borderId="0" xfId="0" applyFont="1" applyFill="1" applyBorder="1" applyAlignment="1" applyProtection="1">
      <alignment horizontal="center" vertical="center" wrapText="1"/>
      <protection locked="0"/>
    </xf>
    <xf numFmtId="0" fontId="3" fillId="0" borderId="0" xfId="0" applyFont="1" applyFill="1" applyAlignment="1">
      <alignment horizontal="right" vertical="center"/>
    </xf>
    <xf numFmtId="0" fontId="36" fillId="0" borderId="0" xfId="0" applyFont="1" applyAlignment="1">
      <alignment horizontal="center" vertical="center" wrapText="1"/>
    </xf>
    <xf numFmtId="0" fontId="27" fillId="2" borderId="9" xfId="0" applyFont="1" applyFill="1" applyBorder="1" applyAlignment="1">
      <alignment horizontal="center" vertical="center" wrapText="1"/>
    </xf>
    <xf numFmtId="0" fontId="27" fillId="2" borderId="7" xfId="0"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185"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83" fontId="5" fillId="0" borderId="0" xfId="57" applyNumberFormat="1" applyFont="1" applyFill="1" applyAlignment="1">
      <alignment horizontal="center" vertical="center" wrapText="1"/>
    </xf>
    <xf numFmtId="43" fontId="19" fillId="0" borderId="0" xfId="10" applyNumberFormat="1" applyFont="1" applyFill="1" applyAlignment="1">
      <alignment horizontal="center" vertical="center" wrapText="1"/>
    </xf>
    <xf numFmtId="183" fontId="19" fillId="0" borderId="0" xfId="57" applyNumberFormat="1" applyFont="1" applyFill="1" applyAlignment="1">
      <alignment horizontal="center" vertical="center" wrapText="1"/>
    </xf>
    <xf numFmtId="183" fontId="19" fillId="0" borderId="0" xfId="57" applyNumberFormat="1" applyFont="1" applyFill="1" applyAlignment="1">
      <alignment horizontal="center" vertical="center"/>
    </xf>
    <xf numFmtId="183" fontId="2" fillId="0" borderId="0" xfId="57" applyNumberFormat="1" applyFont="1" applyFill="1" applyAlignment="1">
      <alignment horizontal="center" vertical="center" wrapText="1"/>
    </xf>
    <xf numFmtId="183" fontId="16" fillId="0" borderId="0" xfId="57" applyNumberFormat="1" applyFont="1" applyFill="1" applyAlignment="1">
      <alignment horizontal="center" vertical="center" wrapText="1"/>
    </xf>
    <xf numFmtId="183" fontId="16" fillId="0" borderId="0" xfId="57" applyNumberFormat="1" applyFont="1" applyFill="1" applyAlignment="1">
      <alignment horizontal="center" vertical="center"/>
    </xf>
    <xf numFmtId="0" fontId="5" fillId="0" borderId="0" xfId="251" applyFont="1" applyFill="1" applyAlignment="1">
      <alignment horizontal="center" vertical="center" wrapText="1"/>
    </xf>
    <xf numFmtId="0" fontId="19" fillId="0" borderId="0" xfId="251" applyFont="1" applyFill="1" applyAlignment="1">
      <alignment horizontal="center" vertical="center"/>
    </xf>
    <xf numFmtId="0" fontId="5" fillId="0" borderId="0" xfId="0" applyFont="1" applyAlignment="1">
      <alignment horizontal="center" vertical="center"/>
    </xf>
    <xf numFmtId="0" fontId="5" fillId="0" borderId="0" xfId="41" applyFont="1" applyFill="1" applyBorder="1" applyAlignment="1">
      <alignment horizontal="center" vertical="center"/>
    </xf>
    <xf numFmtId="0" fontId="19" fillId="0" borderId="0" xfId="41" applyFont="1" applyFill="1" applyBorder="1" applyAlignment="1">
      <alignment horizontal="center" vertical="center"/>
    </xf>
    <xf numFmtId="190" fontId="3" fillId="0" borderId="3" xfId="0" applyNumberFormat="1" applyFont="1" applyFill="1" applyBorder="1" applyAlignment="1">
      <alignment horizontal="right" vertical="center" wrapText="1"/>
    </xf>
    <xf numFmtId="0" fontId="14" fillId="0" borderId="0" xfId="41" applyFont="1" applyFill="1" applyBorder="1" applyAlignment="1">
      <alignment horizontal="right" vertical="center"/>
    </xf>
    <xf numFmtId="0" fontId="5" fillId="0" borderId="0" xfId="0" applyFont="1" applyFill="1" applyBorder="1" applyAlignment="1">
      <alignment horizontal="center" vertical="center" wrapText="1"/>
    </xf>
    <xf numFmtId="0" fontId="5" fillId="0" borderId="0" xfId="11" applyFont="1" applyFill="1" applyAlignment="1">
      <alignment horizontal="center" vertical="center" wrapText="1"/>
    </xf>
    <xf numFmtId="0" fontId="19" fillId="0" borderId="0" xfId="11" applyFont="1" applyFill="1" applyAlignment="1">
      <alignment horizontal="center" vertical="center"/>
    </xf>
    <xf numFmtId="0" fontId="5" fillId="0" borderId="0" xfId="45" applyFont="1" applyFill="1" applyBorder="1" applyAlignment="1">
      <alignment horizontal="center" vertical="center" wrapText="1"/>
    </xf>
    <xf numFmtId="0" fontId="0" fillId="0" borderId="0" xfId="45" applyFont="1" applyFill="1" applyBorder="1" applyAlignment="1">
      <alignment horizontal="left" vertical="center" wrapText="1"/>
    </xf>
    <xf numFmtId="0" fontId="0" fillId="0" borderId="0" xfId="0" applyFill="1" applyAlignment="1">
      <alignment horizontal="justify" vertical="center" wrapText="1"/>
    </xf>
    <xf numFmtId="0" fontId="5" fillId="0" borderId="0" xfId="0" applyFont="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0" fillId="0" borderId="3" xfId="0" applyBorder="1" applyAlignment="1">
      <alignment horizontal="righ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6" fillId="0" borderId="0" xfId="0" applyFont="1" applyAlignment="1">
      <alignment horizontal="center" vertical="center" wrapText="1"/>
    </xf>
  </cellXfs>
  <cellStyles count="344">
    <cellStyle name="_ET_STYLE_NoName_00_" xfId="17"/>
    <cellStyle name="0,0_x000d__x000a_NA_x000d__x000a_" xfId="22"/>
    <cellStyle name="20% - Accent1" xfId="47"/>
    <cellStyle name="20% - Accent2" xfId="34"/>
    <cellStyle name="20% - Accent3" xfId="37"/>
    <cellStyle name="20% - Accent4" xfId="7"/>
    <cellStyle name="20% - Accent5" xfId="39"/>
    <cellStyle name="20% - Accent6" xfId="42"/>
    <cellStyle name="20% - 强调文字颜色 1 2" xfId="2"/>
    <cellStyle name="20% - 强调文字颜色 1 3" xfId="38"/>
    <cellStyle name="20% - 强调文字颜色 2 2" xfId="49"/>
    <cellStyle name="20% - 强调文字颜色 2 3" xfId="29"/>
    <cellStyle name="20% - 强调文字颜色 3 2" xfId="51"/>
    <cellStyle name="20% - 强调文字颜色 3 3" xfId="31"/>
    <cellStyle name="20% - 强调文字颜色 4 2" xfId="54"/>
    <cellStyle name="20% - 强调文字颜色 4 3" xfId="56"/>
    <cellStyle name="20% - 强调文字颜色 5 2" xfId="58"/>
    <cellStyle name="20% - 强调文字颜色 5 3" xfId="59"/>
    <cellStyle name="20% - 强调文字颜色 6 2" xfId="61"/>
    <cellStyle name="20% - 强调文字颜色 6 3" xfId="62"/>
    <cellStyle name="40% - Accent1" xfId="63"/>
    <cellStyle name="40% - Accent2" xfId="64"/>
    <cellStyle name="40% - Accent3" xfId="65"/>
    <cellStyle name="40% - Accent4" xfId="66"/>
    <cellStyle name="40% - Accent5" xfId="68"/>
    <cellStyle name="40% - Accent6" xfId="70"/>
    <cellStyle name="40% - 强调文字颜色 1 2" xfId="71"/>
    <cellStyle name="40% - 强调文字颜色 1 3" xfId="74"/>
    <cellStyle name="40% - 强调文字颜色 2 2" xfId="75"/>
    <cellStyle name="40% - 强调文字颜色 2 3" xfId="76"/>
    <cellStyle name="40% - 强调文字颜色 3 2" xfId="77"/>
    <cellStyle name="40% - 强调文字颜色 3 3" xfId="79"/>
    <cellStyle name="40% - 强调文字颜色 4 2" xfId="26"/>
    <cellStyle name="40% - 强调文字颜色 4 3" xfId="80"/>
    <cellStyle name="40% - 强调文字颜色 5 2" xfId="81"/>
    <cellStyle name="40% - 强调文字颜色 5 3" xfId="82"/>
    <cellStyle name="40% - 强调文字颜色 6 2" xfId="83"/>
    <cellStyle name="40% - 强调文字颜色 6 3" xfId="84"/>
    <cellStyle name="60% - Accent1" xfId="86"/>
    <cellStyle name="60% - Accent2" xfId="88"/>
    <cellStyle name="60% - Accent3" xfId="90"/>
    <cellStyle name="60% - Accent4" xfId="92"/>
    <cellStyle name="60% - Accent5" xfId="95"/>
    <cellStyle name="60% - Accent6" xfId="98"/>
    <cellStyle name="60% - 强调文字颜色 1 2" xfId="100"/>
    <cellStyle name="60% - 强调文字颜色 1 3" xfId="101"/>
    <cellStyle name="60% - 强调文字颜色 2 2" xfId="104"/>
    <cellStyle name="60% - 强调文字颜色 2 3" xfId="14"/>
    <cellStyle name="60% - 强调文字颜色 3 2" xfId="105"/>
    <cellStyle name="60% - 强调文字颜色 3 3" xfId="107"/>
    <cellStyle name="60% - 强调文字颜色 4 2" xfId="109"/>
    <cellStyle name="60% - 强调文字颜色 4 3" xfId="110"/>
    <cellStyle name="60% - 强调文字颜色 5 2" xfId="111"/>
    <cellStyle name="60% - 强调文字颜色 5 3" xfId="112"/>
    <cellStyle name="60% - 强调文字颜色 6 2" xfId="113"/>
    <cellStyle name="60% - 强调文字颜色 6 3" xfId="114"/>
    <cellStyle name="Accent1" xfId="73"/>
    <cellStyle name="Accent2" xfId="115"/>
    <cellStyle name="Accent3" xfId="116"/>
    <cellStyle name="Accent4" xfId="117"/>
    <cellStyle name="Accent5" xfId="118"/>
    <cellStyle name="Accent6" xfId="119"/>
    <cellStyle name="Bad" xfId="120"/>
    <cellStyle name="Calculation" xfId="121"/>
    <cellStyle name="Check Cell" xfId="124"/>
    <cellStyle name="Explanatory Text" xfId="126"/>
    <cellStyle name="Good" xfId="129"/>
    <cellStyle name="Heading 1" xfId="131"/>
    <cellStyle name="Heading 2" xfId="50"/>
    <cellStyle name="Heading 3" xfId="30"/>
    <cellStyle name="Heading 4" xfId="99"/>
    <cellStyle name="Input" xfId="25"/>
    <cellStyle name="Linked Cell" xfId="133"/>
    <cellStyle name="Neutral" xfId="108"/>
    <cellStyle name="no dec" xfId="134"/>
    <cellStyle name="Normal_APR" xfId="136"/>
    <cellStyle name="Note" xfId="137"/>
    <cellStyle name="Output" xfId="138"/>
    <cellStyle name="Title" xfId="140"/>
    <cellStyle name="Total" xfId="141"/>
    <cellStyle name="Warning Text" xfId="142"/>
    <cellStyle name="百分比" xfId="12" builtinId="5"/>
    <cellStyle name="百分比 2 2" xfId="143"/>
    <cellStyle name="百分比 3" xfId="135"/>
    <cellStyle name="百分比 4" xfId="20"/>
    <cellStyle name="百分比 5" xfId="21"/>
    <cellStyle name="标题 1 2" xfId="144"/>
    <cellStyle name="标题 2 2" xfId="146"/>
    <cellStyle name="标题 3 2" xfId="147"/>
    <cellStyle name="标题 4 2" xfId="148"/>
    <cellStyle name="标题 5" xfId="149"/>
    <cellStyle name="标题 6" xfId="151"/>
    <cellStyle name="差 2" xfId="152"/>
    <cellStyle name="差 3" xfId="153"/>
    <cellStyle name="差_%84表2：2016-2018年省级部门三年滚动规划报表" xfId="155"/>
    <cellStyle name="差_“三区”文化人才专项资金" xfId="28"/>
    <cellStyle name="差_1 2017年省对市（州）税收返还和转移支付预算分地区情况表（华侨事务补助）(1)" xfId="103"/>
    <cellStyle name="差_10 2017年省对市（州）税收返还和转移支付预算分地区情况表（寺观教堂维修补助资金）(1)" xfId="157"/>
    <cellStyle name="差_10-扶持民族地区教育发展" xfId="48"/>
    <cellStyle name="差_11 2017年省对市（州）税收返还和转移支付预算分地区情况表（基层行政单位救灾专项资金）(1)" xfId="159"/>
    <cellStyle name="差_1-12" xfId="160"/>
    <cellStyle name="差_12 2017年省对市（州）税收返还和转移支付预算分地区情况表（民族地区春节慰问经费）(1)" xfId="161"/>
    <cellStyle name="差_123" xfId="163"/>
    <cellStyle name="差_13 2017年省对市（州）税收返还和转移支付预算分地区情况表（审计能力提升专项经费）(1)" xfId="165"/>
    <cellStyle name="差_14 2017年省对市（州）税收返还和转移支付预算分地区情况表（支持基层政权建设补助资金）(1)" xfId="167"/>
    <cellStyle name="差_15-省级防震减灾分情况" xfId="168"/>
    <cellStyle name="差_18 2017年省对市（州）税收返还和转移支付预算分地区情况表（全省法院系统业务经费）(1)" xfId="170"/>
    <cellStyle name="差_19 征兵经费" xfId="130"/>
    <cellStyle name="差_1-学前教育发展专项资金" xfId="171"/>
    <cellStyle name="差_1-政策性保险财政补助资金" xfId="150"/>
    <cellStyle name="差_2" xfId="172"/>
    <cellStyle name="差_3 2017年省对市（州）税收返还和转移支付预算分地区情况表（到村任职）" xfId="174"/>
    <cellStyle name="差_3-创业担保贷款贴息及奖补" xfId="175"/>
    <cellStyle name="差_3-义务教育均衡发展专项" xfId="176"/>
    <cellStyle name="差_4" xfId="177"/>
    <cellStyle name="差_5 2017年省对市（州）税收返还和转移支付预算分地区情况表（全国重点寺观教堂维修经费业生中央财政补助资金）(1)" xfId="180"/>
    <cellStyle name="差_5-农村教师周转房建设" xfId="35"/>
    <cellStyle name="差_5-中央财政统借统还外债项目资金" xfId="183"/>
    <cellStyle name="差_6" xfId="53"/>
    <cellStyle name="差_7 2017年省对市（州）税收返还和转移支付预算分地区情况表（省级旅游发展资金）(1)" xfId="184"/>
    <cellStyle name="差_7-普惠金融政府和社会资本合作以奖代补资金" xfId="185"/>
    <cellStyle name="差_7-中等职业教育发展专项经费" xfId="188"/>
    <cellStyle name="差_8 2017年省对市（州）税收返还和转移支付预算分地区情况表（民族事业发展资金）(1)" xfId="33"/>
    <cellStyle name="差_9 2017年省对市（州）税收返还和转移支付预算分地区情况表（全省工商行政管理专项经费）(1)" xfId="189"/>
    <cellStyle name="差_Sheet14" xfId="15"/>
    <cellStyle name="差_Sheet15" xfId="190"/>
    <cellStyle name="差_Sheet16" xfId="191"/>
    <cellStyle name="差_Sheet18" xfId="192"/>
    <cellStyle name="差_Sheet19" xfId="6"/>
    <cellStyle name="差_Sheet2" xfId="194"/>
    <cellStyle name="差_Sheet32" xfId="196"/>
    <cellStyle name="差_Sheet33" xfId="197"/>
    <cellStyle name="差_Sheet7" xfId="200"/>
    <cellStyle name="差_博物馆纪念馆逐步免费开放补助资金" xfId="16"/>
    <cellStyle name="差_财政预算草案相关表格（省级科编审一二三科分工）+-+副本" xfId="164"/>
    <cellStyle name="差_促进扩大信贷增量" xfId="201"/>
    <cellStyle name="差_地方纪检监察机关办案补助专项资金" xfId="202"/>
    <cellStyle name="差_公共文化服务体系建设" xfId="203"/>
    <cellStyle name="差_国家级非物质文化遗产保护专项资金" xfId="162"/>
    <cellStyle name="差_国家文物保护专项资金" xfId="205"/>
    <cellStyle name="差_汇总" xfId="206"/>
    <cellStyle name="差_汇总_1" xfId="207"/>
    <cellStyle name="差_汇总_2" xfId="208"/>
    <cellStyle name="差_科技口6-30-35" xfId="210"/>
    <cellStyle name="差_美术馆公共图书馆文化馆（站）免费开放专项资金" xfId="211"/>
    <cellStyle name="差_其他工程费用计费" xfId="212"/>
    <cellStyle name="差_少数民族文化事业发展专项资金" xfId="195"/>
    <cellStyle name="差_省级科技计划项目专项资金" xfId="213"/>
    <cellStyle name="差_省级体育专项资金" xfId="85"/>
    <cellStyle name="差_省级文化发展专项资金" xfId="214"/>
    <cellStyle name="差_省级文物保护专项资金" xfId="215"/>
    <cellStyle name="差_收入" xfId="182"/>
    <cellStyle name="差_四川省2017年省对市（州）税收返还和转移支付分地区预算（草案）--行政政法处" xfId="46"/>
    <cellStyle name="差_四川省2017年省对市（州）税收返还和转移支付分地区预算（草案）--教科文处" xfId="217"/>
    <cellStyle name="差_四川省2017年省对市（州）税收返还和转移支付分地区预算（草案）--社保处" xfId="218"/>
    <cellStyle name="差_四川省2017年省对市（州）税收返还和转移支付分地区预算（草案）--债务金融处" xfId="219"/>
    <cellStyle name="差_四川省2018年财政预算执行情况(样表，稿二）" xfId="154"/>
    <cellStyle name="差_四川省2019年财政预算（草案）（样表，稿二）" xfId="221"/>
    <cellStyle name="差_体育场馆免费低收费开放补助资金" xfId="222"/>
    <cellStyle name="差_文化产业发展专项资金" xfId="223"/>
    <cellStyle name="差_宣传文化事业发展专项资金" xfId="224"/>
    <cellStyle name="差_债券贴息计算器" xfId="225"/>
    <cellStyle name="差_支出" xfId="227"/>
    <cellStyle name="常规" xfId="0" builtinId="0"/>
    <cellStyle name="常规 10" xfId="128"/>
    <cellStyle name="常规 10 2" xfId="228"/>
    <cellStyle name="常规 10 4 2" xfId="229"/>
    <cellStyle name="常规 10 4 3" xfId="231"/>
    <cellStyle name="常规 11" xfId="233"/>
    <cellStyle name="常规 12" xfId="234"/>
    <cellStyle name="常规 13" xfId="235"/>
    <cellStyle name="常规 14" xfId="236"/>
    <cellStyle name="常规 14 2" xfId="237"/>
    <cellStyle name="常规 15" xfId="123"/>
    <cellStyle name="常规 16" xfId="238"/>
    <cellStyle name="常规 16 2" xfId="127"/>
    <cellStyle name="常规 17" xfId="239"/>
    <cellStyle name="常规 17 2" xfId="240"/>
    <cellStyle name="常规 17 3" xfId="242"/>
    <cellStyle name="常规 17 4" xfId="244"/>
    <cellStyle name="常规 17_2016年四川省省级一般公共预算支出执行情况表" xfId="245"/>
    <cellStyle name="常规 18" xfId="246"/>
    <cellStyle name="常规 18 2" xfId="247"/>
    <cellStyle name="常规 19" xfId="249"/>
    <cellStyle name="常规 19 2" xfId="250"/>
    <cellStyle name="常规 2" xfId="139"/>
    <cellStyle name="常规 2 2" xfId="87"/>
    <cellStyle name="常规 2 3" xfId="89"/>
    <cellStyle name="常规 2 4" xfId="91"/>
    <cellStyle name="常规 2 4 2" xfId="251"/>
    <cellStyle name="常规 2 5" xfId="94"/>
    <cellStyle name="常规 2 6" xfId="97"/>
    <cellStyle name="常规 2_%84表2：2016-2018年省级部门三年滚动规划报表" xfId="252"/>
    <cellStyle name="常规 20" xfId="122"/>
    <cellStyle name="常规 22 3" xfId="241"/>
    <cellStyle name="常规 22 4" xfId="243"/>
    <cellStyle name="常规 25" xfId="254"/>
    <cellStyle name="常规 27" xfId="256"/>
    <cellStyle name="常规 3" xfId="52"/>
    <cellStyle name="常规 3 2" xfId="257"/>
    <cellStyle name="常规 3 2 3 2" xfId="258"/>
    <cellStyle name="常规 3 3" xfId="187"/>
    <cellStyle name="常规 3 4" xfId="260"/>
    <cellStyle name="常规 3 5" xfId="262"/>
    <cellStyle name="常规 3 6" xfId="199"/>
    <cellStyle name="常规 3_15-省级防震减灾分情况" xfId="72"/>
    <cellStyle name="常规 31" xfId="24"/>
    <cellStyle name="常规 32" xfId="255"/>
    <cellStyle name="常规 32 2" xfId="263"/>
    <cellStyle name="常规 33" xfId="264"/>
    <cellStyle name="常规 34" xfId="265"/>
    <cellStyle name="常规 37" xfId="267"/>
    <cellStyle name="常规 39" xfId="5"/>
    <cellStyle name="常规 4" xfId="55"/>
    <cellStyle name="常规 40" xfId="268"/>
    <cellStyle name="常规 41" xfId="269"/>
    <cellStyle name="常规 42" xfId="266"/>
    <cellStyle name="常规 47" xfId="270"/>
    <cellStyle name="常规 48" xfId="271"/>
    <cellStyle name="常规 5" xfId="102"/>
    <cellStyle name="常规 6" xfId="13"/>
    <cellStyle name="常规 7" xfId="272"/>
    <cellStyle name="常规 8" xfId="273"/>
    <cellStyle name="常规 8 2" xfId="32"/>
    <cellStyle name="常规 9" xfId="274"/>
    <cellStyle name="常规_2001年预算：预算收入及财力（12月21日上午定案表）" xfId="275"/>
    <cellStyle name="常规_200704(第一稿）" xfId="277"/>
    <cellStyle name="常规_2014年全省及省级财政收支执行及2015年预算草案表（20150123，自用稿）" xfId="11"/>
    <cellStyle name="常规_2015年全省及省级财政收支执行及2016年预算草案表（20160120）企业处修改" xfId="278"/>
    <cellStyle name="常规_国有资本经营预算表样" xfId="41"/>
    <cellStyle name="常规_国资决算以及执行情况0712 2 2" xfId="280"/>
    <cellStyle name="常规_基金分析表(99.3)" xfId="57"/>
    <cellStyle name="常规_社保基金预算报人大建议表样 2" xfId="45"/>
    <cellStyle name="常规_预算执行分析表（张玥调调整预算）" xfId="281"/>
    <cellStyle name="好 2" xfId="282"/>
    <cellStyle name="好 3" xfId="283"/>
    <cellStyle name="好_%84表2：2016-2018年省级部门三年滚动规划报表" xfId="284"/>
    <cellStyle name="好_“三区”文化人才专项资金" xfId="23"/>
    <cellStyle name="好_1 2017年省对市（州）税收返还和转移支付预算分地区情况表（华侨事务补助）(1)" xfId="276"/>
    <cellStyle name="好_10 2017年省对市（州）税收返还和转移支付预算分地区情况表（寺观教堂维修补助资金）(1)" xfId="230"/>
    <cellStyle name="好_10-扶持民族地区教育发展" xfId="285"/>
    <cellStyle name="好_11 2017年省对市（州）税收返还和转移支付预算分地区情况表（基层行政单位救灾专项资金）(1)" xfId="169"/>
    <cellStyle name="好_1-12" xfId="286"/>
    <cellStyle name="好_12 2017年省对市（州）税收返还和转移支付预算分地区情况表（民族地区春节慰问经费）(1)" xfId="78"/>
    <cellStyle name="好_123" xfId="288"/>
    <cellStyle name="好_13 2017年省对市（州）税收返还和转移支付预算分地区情况表（审计能力提升专项经费）(1)" xfId="289"/>
    <cellStyle name="好_14 2017年省对市（州）税收返还和转移支付预算分地区情况表（支持基层政权建设补助资金）(1)" xfId="291"/>
    <cellStyle name="好_15-省级防震减灾分情况" xfId="173"/>
    <cellStyle name="好_18 2017年省对市（州）税收返还和转移支付预算分地区情况表（全省法院系统业务经费）(1)" xfId="292"/>
    <cellStyle name="好_19 征兵经费" xfId="293"/>
    <cellStyle name="好_1-学前教育发展专项资金" xfId="253"/>
    <cellStyle name="好_1-政策性保险财政补助资金" xfId="295"/>
    <cellStyle name="好_2" xfId="296"/>
    <cellStyle name="好_3 2017年省对市（州）税收返还和转移支付预算分地区情况表（到村任职）" xfId="297"/>
    <cellStyle name="好_3-创业担保贷款贴息及奖补" xfId="298"/>
    <cellStyle name="好_3-义务教育均衡发展专项" xfId="27"/>
    <cellStyle name="好_4" xfId="4"/>
    <cellStyle name="好_5 2017年省对市（州）税收返还和转移支付预算分地区情况表（全国重点寺观教堂维修经费业生中央财政补助资金）(1)" xfId="299"/>
    <cellStyle name="好_5-农村教师周转房建设" xfId="106"/>
    <cellStyle name="好_5-中央财政统借统还外债项目资金" xfId="220"/>
    <cellStyle name="好_6" xfId="300"/>
    <cellStyle name="好_7 2017年省对市（州）税收返还和转移支付预算分地区情况表（省级旅游发展资金）(1)" xfId="301"/>
    <cellStyle name="好_7-普惠金融政府和社会资本合作以奖代补资金" xfId="303"/>
    <cellStyle name="好_7-中等职业教育发展专项经费" xfId="304"/>
    <cellStyle name="好_8 2017年省对市（州）税收返还和转移支付预算分地区情况表（民族事业发展资金）(1)" xfId="305"/>
    <cellStyle name="好_9 2017年省对市（州）税收返还和转移支付预算分地区情况表（全省工商行政管理专项经费）(1)" xfId="248"/>
    <cellStyle name="好_Sheet14" xfId="287"/>
    <cellStyle name="好_Sheet15" xfId="306"/>
    <cellStyle name="好_Sheet16" xfId="193"/>
    <cellStyle name="好_Sheet18" xfId="186"/>
    <cellStyle name="好_Sheet19" xfId="259"/>
    <cellStyle name="好_Sheet2" xfId="307"/>
    <cellStyle name="好_Sheet32" xfId="308"/>
    <cellStyle name="好_Sheet33" xfId="158"/>
    <cellStyle name="好_Sheet7" xfId="279"/>
    <cellStyle name="好_博物馆纪念馆逐步免费开放补助资金" xfId="309"/>
    <cellStyle name="好_财政预算草案相关表格（省级科编审一二三科分工）+-+副本" xfId="19"/>
    <cellStyle name="好_促进扩大信贷增量" xfId="145"/>
    <cellStyle name="好_地方纪检监察机关办案补助专项资金" xfId="310"/>
    <cellStyle name="好_公共文化服务体系建设" xfId="311"/>
    <cellStyle name="好_国家级非物质文化遗产保护专项资金" xfId="204"/>
    <cellStyle name="好_国家文物保护专项资金" xfId="290"/>
    <cellStyle name="好_汇总" xfId="9"/>
    <cellStyle name="好_科技口6-30-35" xfId="312"/>
    <cellStyle name="好_美术馆公共图书馆文化馆（站）免费开放专项资金" xfId="181"/>
    <cellStyle name="好_其他工程费用计费" xfId="18"/>
    <cellStyle name="好_少数民族文化事业发展专项资金" xfId="313"/>
    <cellStyle name="好_省级科技计划项目专项资金" xfId="314"/>
    <cellStyle name="好_省级体育专项资金" xfId="315"/>
    <cellStyle name="好_省级文化发展专项资金" xfId="1"/>
    <cellStyle name="好_省级文物保护专项资金" xfId="316"/>
    <cellStyle name="好_收入" xfId="302"/>
    <cellStyle name="好_四川省2017年省对市（州）税收返还和转移支付分地区预算（草案）--行政政法处" xfId="43"/>
    <cellStyle name="好_四川省2017年省对市（州）税收返还和转移支付分地区预算（草案）--教科文处" xfId="318"/>
    <cellStyle name="好_四川省2017年省对市（州）税收返还和转移支付分地区预算（草案）--社保处" xfId="232"/>
    <cellStyle name="好_四川省2017年省对市（州）税收返还和转移支付分地区预算（草案）--债务金融处" xfId="319"/>
    <cellStyle name="好_四川省2018年财政预算执行情况(样表，稿二）" xfId="320"/>
    <cellStyle name="好_四川省2019年财政预算（草案）（样表，稿二）" xfId="321"/>
    <cellStyle name="好_体育场馆免费低收费开放补助资金" xfId="60"/>
    <cellStyle name="好_文化产业发展专项资金" xfId="179"/>
    <cellStyle name="好_宣传文化事业发展专项资金" xfId="322"/>
    <cellStyle name="好_债券贴息计算器" xfId="216"/>
    <cellStyle name="好_支出" xfId="178"/>
    <cellStyle name="汇总 2" xfId="294"/>
    <cellStyle name="汇总 3" xfId="323"/>
    <cellStyle name="计算 2" xfId="8"/>
    <cellStyle name="计算 3" xfId="40"/>
    <cellStyle name="检查单元格 2" xfId="132"/>
    <cellStyle name="检查单元格 3" xfId="324"/>
    <cellStyle name="解释性文本 2" xfId="325"/>
    <cellStyle name="警告文本 2" xfId="67"/>
    <cellStyle name="警告文本 3" xfId="69"/>
    <cellStyle name="链接单元格 2" xfId="326"/>
    <cellStyle name="普通_97-917" xfId="327"/>
    <cellStyle name="千分位[0]_laroux" xfId="209"/>
    <cellStyle name="千分位_97-917" xfId="328"/>
    <cellStyle name="千位[0]_ 表八" xfId="329"/>
    <cellStyle name="千位_ 表八" xfId="330"/>
    <cellStyle name="千位分隔" xfId="10" builtinId="3"/>
    <cellStyle name="千位分隔 2" xfId="317"/>
    <cellStyle name="千位分隔 2 2" xfId="226"/>
    <cellStyle name="千位分隔 4" xfId="331"/>
    <cellStyle name="强调文字颜色 1 2" xfId="125"/>
    <cellStyle name="强调文字颜色 1 3" xfId="332"/>
    <cellStyle name="强调文字颜色 2 2" xfId="333"/>
    <cellStyle name="强调文字颜色 2 3" xfId="334"/>
    <cellStyle name="强调文字颜色 3 2" xfId="166"/>
    <cellStyle name="强调文字颜色 3 3" xfId="335"/>
    <cellStyle name="强调文字颜色 4 2" xfId="93"/>
    <cellStyle name="强调文字颜色 4 3" xfId="96"/>
    <cellStyle name="强调文字颜色 5 2" xfId="261"/>
    <cellStyle name="强调文字颜色 5 3" xfId="198"/>
    <cellStyle name="强调文字颜色 6 2" xfId="336"/>
    <cellStyle name="强调文字颜色 6 3" xfId="337"/>
    <cellStyle name="适中 2" xfId="44"/>
    <cellStyle name="适中 3" xfId="338"/>
    <cellStyle name="输出 2" xfId="36"/>
    <cellStyle name="输出 3" xfId="3"/>
    <cellStyle name="输入 2" xfId="339"/>
    <cellStyle name="输入 3" xfId="340"/>
    <cellStyle name="未定义" xfId="156"/>
    <cellStyle name="样式 1" xfId="341"/>
    <cellStyle name="注释 2" xfId="342"/>
    <cellStyle name="注释 3" xfId="3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externalLink" Target="externalLinks/externalLink7.xml"/><Relationship Id="rId63" Type="http://schemas.openxmlformats.org/officeDocument/2006/relationships/externalLink" Target="externalLinks/externalLink15.xml"/><Relationship Id="rId68" Type="http://schemas.openxmlformats.org/officeDocument/2006/relationships/externalLink" Target="externalLinks/externalLink20.xml"/><Relationship Id="rId76" Type="http://schemas.openxmlformats.org/officeDocument/2006/relationships/externalLink" Target="externalLinks/externalLink28.xml"/><Relationship Id="rId84" Type="http://schemas.openxmlformats.org/officeDocument/2006/relationships/externalLink" Target="externalLinks/externalLink36.xml"/><Relationship Id="rId89" Type="http://schemas.openxmlformats.org/officeDocument/2006/relationships/externalLink" Target="externalLinks/externalLink41.xml"/><Relationship Id="rId7" Type="http://schemas.openxmlformats.org/officeDocument/2006/relationships/worksheet" Target="worksheets/sheet7.xml"/><Relationship Id="rId71" Type="http://schemas.openxmlformats.org/officeDocument/2006/relationships/externalLink" Target="externalLinks/externalLink23.xml"/><Relationship Id="rId92" Type="http://schemas.openxmlformats.org/officeDocument/2006/relationships/externalLink" Target="externalLinks/externalLink44.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5.xml"/><Relationship Id="rId58" Type="http://schemas.openxmlformats.org/officeDocument/2006/relationships/externalLink" Target="externalLinks/externalLink10.xml"/><Relationship Id="rId66" Type="http://schemas.openxmlformats.org/officeDocument/2006/relationships/externalLink" Target="externalLinks/externalLink18.xml"/><Relationship Id="rId74" Type="http://schemas.openxmlformats.org/officeDocument/2006/relationships/externalLink" Target="externalLinks/externalLink26.xml"/><Relationship Id="rId79" Type="http://schemas.openxmlformats.org/officeDocument/2006/relationships/externalLink" Target="externalLinks/externalLink31.xml"/><Relationship Id="rId87" Type="http://schemas.openxmlformats.org/officeDocument/2006/relationships/externalLink" Target="externalLinks/externalLink39.xml"/><Relationship Id="rId5" Type="http://schemas.openxmlformats.org/officeDocument/2006/relationships/worksheet" Target="worksheets/sheet5.xml"/><Relationship Id="rId61" Type="http://schemas.openxmlformats.org/officeDocument/2006/relationships/externalLink" Target="externalLinks/externalLink13.xml"/><Relationship Id="rId82" Type="http://schemas.openxmlformats.org/officeDocument/2006/relationships/externalLink" Target="externalLinks/externalLink34.xml"/><Relationship Id="rId90" Type="http://schemas.openxmlformats.org/officeDocument/2006/relationships/externalLink" Target="externalLinks/externalLink42.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8.xml"/><Relationship Id="rId64" Type="http://schemas.openxmlformats.org/officeDocument/2006/relationships/externalLink" Target="externalLinks/externalLink16.xml"/><Relationship Id="rId69" Type="http://schemas.openxmlformats.org/officeDocument/2006/relationships/externalLink" Target="externalLinks/externalLink21.xml"/><Relationship Id="rId77"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xml"/><Relationship Id="rId72" Type="http://schemas.openxmlformats.org/officeDocument/2006/relationships/externalLink" Target="externalLinks/externalLink24.xml"/><Relationship Id="rId80" Type="http://schemas.openxmlformats.org/officeDocument/2006/relationships/externalLink" Target="externalLinks/externalLink32.xml"/><Relationship Id="rId85" Type="http://schemas.openxmlformats.org/officeDocument/2006/relationships/externalLink" Target="externalLinks/externalLink37.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1.xml"/><Relationship Id="rId67" Type="http://schemas.openxmlformats.org/officeDocument/2006/relationships/externalLink" Target="externalLinks/externalLink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6.xml"/><Relationship Id="rId62" Type="http://schemas.openxmlformats.org/officeDocument/2006/relationships/externalLink" Target="externalLinks/externalLink14.xml"/><Relationship Id="rId70" Type="http://schemas.openxmlformats.org/officeDocument/2006/relationships/externalLink" Target="externalLinks/externalLink22.xml"/><Relationship Id="rId75" Type="http://schemas.openxmlformats.org/officeDocument/2006/relationships/externalLink" Target="externalLinks/externalLink27.xml"/><Relationship Id="rId83" Type="http://schemas.openxmlformats.org/officeDocument/2006/relationships/externalLink" Target="externalLinks/externalLink35.xml"/><Relationship Id="rId88" Type="http://schemas.openxmlformats.org/officeDocument/2006/relationships/externalLink" Target="externalLinks/externalLink40.xml"/><Relationship Id="rId91" Type="http://schemas.openxmlformats.org/officeDocument/2006/relationships/externalLink" Target="externalLinks/externalLink43.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externalLink" Target="externalLinks/externalLink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60" Type="http://schemas.openxmlformats.org/officeDocument/2006/relationships/externalLink" Target="externalLinks/externalLink12.xml"/><Relationship Id="rId65" Type="http://schemas.openxmlformats.org/officeDocument/2006/relationships/externalLink" Target="externalLinks/externalLink17.xml"/><Relationship Id="rId73" Type="http://schemas.openxmlformats.org/officeDocument/2006/relationships/externalLink" Target="externalLinks/externalLink25.xml"/><Relationship Id="rId78" Type="http://schemas.openxmlformats.org/officeDocument/2006/relationships/externalLink" Target="externalLinks/externalLink30.xml"/><Relationship Id="rId81" Type="http://schemas.openxmlformats.org/officeDocument/2006/relationships/externalLink" Target="externalLinks/externalLink33.xml"/><Relationship Id="rId86" Type="http://schemas.openxmlformats.org/officeDocument/2006/relationships/externalLink" Target="externalLinks/externalLink38.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1-6&#26376;&#22269;&#36164;&#25191;&#3489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showZeros="0" workbookViewId="0">
      <selection activeCell="C5" sqref="C5:C32"/>
    </sheetView>
  </sheetViews>
  <sheetFormatPr defaultColWidth="9" defaultRowHeight="15" customHeight="1"/>
  <cols>
    <col min="1" max="1" width="45.375" style="165" customWidth="1"/>
    <col min="2" max="2" width="15.375" style="165" customWidth="1"/>
    <col min="3" max="3" width="14.875" style="165" customWidth="1"/>
    <col min="4" max="4" width="16.875" style="165" customWidth="1"/>
    <col min="5" max="5" width="17.875" style="165" customWidth="1"/>
    <col min="6" max="6" width="10.375" style="165" customWidth="1"/>
    <col min="7" max="16384" width="9" style="165"/>
  </cols>
  <sheetData>
    <row r="1" spans="1:10" s="176" customFormat="1" ht="24" customHeight="1">
      <c r="A1" s="181"/>
      <c r="B1" s="181"/>
      <c r="C1" s="181"/>
      <c r="D1" s="181"/>
      <c r="E1" s="181"/>
      <c r="F1" s="182"/>
    </row>
    <row r="2" spans="1:10" s="2" customFormat="1" ht="42.6" customHeight="1">
      <c r="A2" s="380" t="s">
        <v>0</v>
      </c>
      <c r="B2" s="380"/>
      <c r="C2" s="380"/>
      <c r="D2" s="380"/>
      <c r="E2" s="380"/>
      <c r="F2" s="380"/>
    </row>
    <row r="3" spans="1:10" s="3" customFormat="1" ht="27" customHeight="1">
      <c r="F3" s="3" t="s">
        <v>1</v>
      </c>
    </row>
    <row r="4" spans="1:10" s="4" customFormat="1" ht="30" customHeight="1">
      <c r="A4" s="341" t="s">
        <v>2</v>
      </c>
      <c r="B4" s="341" t="s">
        <v>3</v>
      </c>
      <c r="C4" s="341" t="s">
        <v>4</v>
      </c>
      <c r="D4" s="341" t="s">
        <v>5</v>
      </c>
      <c r="E4" s="170" t="s">
        <v>6</v>
      </c>
      <c r="F4" s="170" t="s">
        <v>7</v>
      </c>
    </row>
    <row r="5" spans="1:10" s="5" customFormat="1" ht="30" customHeight="1">
      <c r="A5" s="370" t="s">
        <v>986</v>
      </c>
      <c r="B5" s="355">
        <f>SUM(B6:B22)</f>
        <v>16500</v>
      </c>
      <c r="C5" s="355">
        <f>SUM(C6:C22)</f>
        <v>16500</v>
      </c>
      <c r="D5" s="349">
        <f>SUM(D6:D22)</f>
        <v>17168</v>
      </c>
      <c r="E5" s="350">
        <f>+D5/B5</f>
        <v>1.0404848484848486</v>
      </c>
      <c r="F5" s="345">
        <v>-0.06</v>
      </c>
    </row>
    <row r="6" spans="1:10" s="5" customFormat="1" ht="30" customHeight="1">
      <c r="A6" s="371" t="s">
        <v>9</v>
      </c>
      <c r="B6" s="357">
        <v>8500</v>
      </c>
      <c r="C6" s="357">
        <v>8500</v>
      </c>
      <c r="D6" s="347">
        <v>8850</v>
      </c>
      <c r="E6" s="345">
        <f>+D6/B6</f>
        <v>1.04117647058824</v>
      </c>
      <c r="F6" s="345">
        <v>-0.04</v>
      </c>
    </row>
    <row r="7" spans="1:10" s="5" customFormat="1" ht="30" customHeight="1">
      <c r="A7" s="371" t="s">
        <v>10</v>
      </c>
      <c r="B7" s="357"/>
      <c r="C7" s="357"/>
      <c r="D7" s="347"/>
      <c r="E7" s="345"/>
      <c r="F7" s="345"/>
    </row>
    <row r="8" spans="1:10" s="5" customFormat="1" ht="30" customHeight="1">
      <c r="A8" s="371" t="s">
        <v>11</v>
      </c>
      <c r="B8" s="357">
        <v>1800</v>
      </c>
      <c r="C8" s="357">
        <v>1800</v>
      </c>
      <c r="D8" s="347">
        <v>3117</v>
      </c>
      <c r="E8" s="345">
        <f>+D8/B8</f>
        <v>1.73166666666667</v>
      </c>
      <c r="F8" s="345">
        <v>0.59</v>
      </c>
    </row>
    <row r="9" spans="1:10" s="5" customFormat="1" ht="30" customHeight="1">
      <c r="A9" s="371" t="s">
        <v>12</v>
      </c>
      <c r="B9" s="357"/>
      <c r="C9" s="357"/>
      <c r="D9" s="347"/>
      <c r="E9" s="345"/>
      <c r="F9" s="345"/>
    </row>
    <row r="10" spans="1:10" s="5" customFormat="1" ht="30" customHeight="1">
      <c r="A10" s="371" t="s">
        <v>13</v>
      </c>
      <c r="B10" s="357">
        <v>420</v>
      </c>
      <c r="C10" s="357">
        <v>420</v>
      </c>
      <c r="D10" s="347">
        <v>665</v>
      </c>
      <c r="E10" s="345">
        <f t="shared" ref="E10:E18" si="0">+D10/B10</f>
        <v>1.5833333333333299</v>
      </c>
      <c r="F10" s="345">
        <v>0.49</v>
      </c>
    </row>
    <row r="11" spans="1:10" s="5" customFormat="1" ht="30" customHeight="1">
      <c r="A11" s="371" t="s">
        <v>14</v>
      </c>
      <c r="B11" s="357">
        <v>700</v>
      </c>
      <c r="C11" s="357">
        <v>700</v>
      </c>
      <c r="D11" s="347">
        <v>432</v>
      </c>
      <c r="E11" s="345">
        <f t="shared" si="0"/>
        <v>0.61714285714285699</v>
      </c>
      <c r="F11" s="345">
        <v>-0.35</v>
      </c>
    </row>
    <row r="12" spans="1:10" s="5" customFormat="1" ht="30" customHeight="1">
      <c r="A12" s="371" t="s">
        <v>15</v>
      </c>
      <c r="B12" s="357">
        <v>700</v>
      </c>
      <c r="C12" s="357">
        <v>700</v>
      </c>
      <c r="D12" s="347">
        <v>878</v>
      </c>
      <c r="E12" s="345">
        <f t="shared" si="0"/>
        <v>1.25428571428571</v>
      </c>
      <c r="F12" s="345">
        <v>0.01</v>
      </c>
    </row>
    <row r="13" spans="1:10" s="5" customFormat="1" ht="30" customHeight="1">
      <c r="A13" s="371" t="s">
        <v>16</v>
      </c>
      <c r="B13" s="357">
        <v>1100</v>
      </c>
      <c r="C13" s="357">
        <v>1100</v>
      </c>
      <c r="D13" s="347">
        <v>811</v>
      </c>
      <c r="E13" s="345">
        <f t="shared" si="0"/>
        <v>0.73727272727272697</v>
      </c>
      <c r="F13" s="345">
        <v>-0.02</v>
      </c>
    </row>
    <row r="14" spans="1:10" s="5" customFormat="1" ht="30" customHeight="1">
      <c r="A14" s="371" t="s">
        <v>17</v>
      </c>
      <c r="B14" s="357">
        <v>300</v>
      </c>
      <c r="C14" s="357">
        <v>300</v>
      </c>
      <c r="D14" s="347">
        <v>339</v>
      </c>
      <c r="E14" s="345">
        <f t="shared" si="0"/>
        <v>1.1299999999999999</v>
      </c>
      <c r="F14" s="345">
        <v>0.01</v>
      </c>
      <c r="J14" s="363"/>
    </row>
    <row r="15" spans="1:10" s="5" customFormat="1" ht="30" customHeight="1">
      <c r="A15" s="371" t="s">
        <v>18</v>
      </c>
      <c r="B15" s="357">
        <v>600</v>
      </c>
      <c r="C15" s="357">
        <v>600</v>
      </c>
      <c r="D15" s="347">
        <v>349</v>
      </c>
      <c r="E15" s="345">
        <f t="shared" si="0"/>
        <v>0.581666666666667</v>
      </c>
      <c r="F15" s="345">
        <v>-0.56999999999999995</v>
      </c>
    </row>
    <row r="16" spans="1:10" s="5" customFormat="1" ht="30" customHeight="1">
      <c r="A16" s="371" t="s">
        <v>19</v>
      </c>
      <c r="B16" s="357">
        <v>900</v>
      </c>
      <c r="C16" s="357">
        <v>900</v>
      </c>
      <c r="D16" s="347">
        <v>127</v>
      </c>
      <c r="E16" s="345">
        <f t="shared" si="0"/>
        <v>0.14111111111111099</v>
      </c>
      <c r="F16" s="345">
        <v>-0.92</v>
      </c>
    </row>
    <row r="17" spans="1:6" s="5" customFormat="1" ht="30" customHeight="1">
      <c r="A17" s="371" t="s">
        <v>20</v>
      </c>
      <c r="B17" s="357">
        <v>350</v>
      </c>
      <c r="C17" s="357">
        <v>350</v>
      </c>
      <c r="D17" s="347">
        <v>433</v>
      </c>
      <c r="E17" s="345">
        <f t="shared" si="0"/>
        <v>1.23714285714286</v>
      </c>
      <c r="F17" s="345">
        <v>0.16</v>
      </c>
    </row>
    <row r="18" spans="1:6" s="5" customFormat="1" ht="30" customHeight="1">
      <c r="A18" s="371" t="s">
        <v>21</v>
      </c>
      <c r="B18" s="357">
        <v>1100</v>
      </c>
      <c r="C18" s="357">
        <v>1100</v>
      </c>
      <c r="D18" s="347">
        <v>47</v>
      </c>
      <c r="E18" s="345">
        <f t="shared" si="0"/>
        <v>4.2727272727272725E-2</v>
      </c>
      <c r="F18" s="345"/>
    </row>
    <row r="19" spans="1:6" s="5" customFormat="1" ht="30" customHeight="1">
      <c r="A19" s="371" t="s">
        <v>22</v>
      </c>
      <c r="B19" s="357"/>
      <c r="C19" s="357"/>
      <c r="D19" s="347">
        <v>1090</v>
      </c>
      <c r="E19" s="345" t="e">
        <f>+D19/B19</f>
        <v>#DIV/0!</v>
      </c>
      <c r="F19" s="345">
        <v>-4.5662100456621002E-3</v>
      </c>
    </row>
    <row r="20" spans="1:6" s="5" customFormat="1" ht="30" customHeight="1">
      <c r="A20" s="371" t="s">
        <v>23</v>
      </c>
      <c r="B20" s="357"/>
      <c r="C20" s="357"/>
      <c r="D20" s="347"/>
      <c r="E20" s="345"/>
      <c r="F20" s="345"/>
    </row>
    <row r="21" spans="1:6" s="5" customFormat="1" ht="30" customHeight="1">
      <c r="A21" s="371" t="s">
        <v>24</v>
      </c>
      <c r="B21" s="357">
        <v>30</v>
      </c>
      <c r="C21" s="357">
        <v>30</v>
      </c>
      <c r="D21" s="347">
        <v>30</v>
      </c>
      <c r="E21" s="345">
        <f>+D21/B21</f>
        <v>1</v>
      </c>
      <c r="F21" s="345">
        <v>0.15</v>
      </c>
    </row>
    <row r="22" spans="1:6" s="5" customFormat="1" ht="30" customHeight="1">
      <c r="A22" s="371" t="s">
        <v>25</v>
      </c>
      <c r="B22" s="357"/>
      <c r="C22" s="357"/>
      <c r="D22" s="347"/>
      <c r="E22" s="350"/>
      <c r="F22" s="345"/>
    </row>
    <row r="23" spans="1:6" s="5" customFormat="1" ht="30" customHeight="1">
      <c r="A23" s="370" t="s">
        <v>26</v>
      </c>
      <c r="B23" s="355">
        <f>SUM(B24:B31)</f>
        <v>4100</v>
      </c>
      <c r="C23" s="355">
        <f>SUM(C24:C31)</f>
        <v>4100</v>
      </c>
      <c r="D23" s="349">
        <f>SUM(D24:D31)</f>
        <v>5644</v>
      </c>
      <c r="E23" s="350">
        <f>+D23/B23</f>
        <v>1.37658536585366</v>
      </c>
      <c r="F23" s="350">
        <v>0.28999999999999998</v>
      </c>
    </row>
    <row r="24" spans="1:6" s="5" customFormat="1" ht="30" customHeight="1">
      <c r="A24" s="371" t="s">
        <v>27</v>
      </c>
      <c r="B24" s="358">
        <v>2000</v>
      </c>
      <c r="C24" s="357">
        <v>2000</v>
      </c>
      <c r="D24" s="347">
        <v>2940</v>
      </c>
      <c r="E24" s="345">
        <f>+D24/B24</f>
        <v>1.47</v>
      </c>
      <c r="F24" s="345">
        <v>0.41</v>
      </c>
    </row>
    <row r="25" spans="1:6" s="5" customFormat="1" ht="30" customHeight="1">
      <c r="A25" s="371" t="s">
        <v>28</v>
      </c>
      <c r="B25" s="358">
        <v>300</v>
      </c>
      <c r="C25" s="357">
        <v>300</v>
      </c>
      <c r="D25" s="347">
        <v>608</v>
      </c>
      <c r="E25" s="345">
        <f>+D25/B25</f>
        <v>2.0266666666666699</v>
      </c>
      <c r="F25" s="345">
        <v>0.63</v>
      </c>
    </row>
    <row r="26" spans="1:6" s="5" customFormat="1" ht="30" customHeight="1">
      <c r="A26" s="371" t="s">
        <v>29</v>
      </c>
      <c r="B26" s="358">
        <v>1100</v>
      </c>
      <c r="C26" s="357">
        <v>1100</v>
      </c>
      <c r="D26" s="347">
        <v>1632</v>
      </c>
      <c r="E26" s="345">
        <f>+D26/B26</f>
        <v>1.4836363636363601</v>
      </c>
      <c r="F26" s="345">
        <v>0.28999999999999998</v>
      </c>
    </row>
    <row r="27" spans="1:6" s="5" customFormat="1" ht="30" customHeight="1">
      <c r="A27" s="371" t="s">
        <v>30</v>
      </c>
      <c r="B27" s="358"/>
      <c r="C27" s="357"/>
      <c r="D27" s="347"/>
      <c r="E27" s="345"/>
      <c r="F27" s="345"/>
    </row>
    <row r="28" spans="1:6" s="5" customFormat="1" ht="30" customHeight="1">
      <c r="A28" s="372" t="s">
        <v>31</v>
      </c>
      <c r="B28" s="358">
        <v>650</v>
      </c>
      <c r="C28" s="357">
        <v>650</v>
      </c>
      <c r="D28" s="347">
        <v>415</v>
      </c>
      <c r="E28" s="345">
        <f>+D28/B28</f>
        <v>0.63846153846153797</v>
      </c>
      <c r="F28" s="345">
        <v>-0.35</v>
      </c>
    </row>
    <row r="29" spans="1:6" s="5" customFormat="1" ht="30" customHeight="1">
      <c r="A29" s="372" t="s">
        <v>32</v>
      </c>
      <c r="B29" s="358"/>
      <c r="C29" s="357"/>
      <c r="D29" s="347"/>
      <c r="E29" s="345"/>
      <c r="F29" s="345"/>
    </row>
    <row r="30" spans="1:6" s="5" customFormat="1" ht="30" customHeight="1">
      <c r="A30" s="373" t="s">
        <v>33</v>
      </c>
      <c r="B30" s="361">
        <v>50</v>
      </c>
      <c r="C30" s="357">
        <v>50</v>
      </c>
      <c r="D30" s="347">
        <v>49</v>
      </c>
      <c r="E30" s="345">
        <f>+D30/B30</f>
        <v>0.98</v>
      </c>
      <c r="F30" s="345">
        <v>2.77</v>
      </c>
    </row>
    <row r="31" spans="1:6" s="5" customFormat="1" ht="30" customHeight="1">
      <c r="A31" s="371" t="s">
        <v>34</v>
      </c>
      <c r="B31" s="357"/>
      <c r="C31" s="357"/>
      <c r="D31" s="347"/>
      <c r="E31" s="345"/>
      <c r="F31" s="345"/>
    </row>
    <row r="32" spans="1:6" s="4" customFormat="1" ht="30" customHeight="1">
      <c r="A32" s="170" t="s">
        <v>35</v>
      </c>
      <c r="B32" s="362">
        <f>+B5+B23</f>
        <v>20600</v>
      </c>
      <c r="C32" s="362">
        <f>+C5+C23</f>
        <v>20600</v>
      </c>
      <c r="D32" s="349">
        <f>+D5+D23</f>
        <v>22812</v>
      </c>
      <c r="E32" s="350">
        <f>+D32/B32</f>
        <v>1.107378640776699</v>
      </c>
      <c r="F32" s="350">
        <v>0.01</v>
      </c>
    </row>
    <row r="33" spans="1:6" s="351" customFormat="1" ht="24" customHeight="1">
      <c r="A33" s="381"/>
      <c r="B33" s="381"/>
      <c r="C33" s="381"/>
      <c r="D33" s="381"/>
      <c r="E33" s="381"/>
      <c r="F33" s="381"/>
    </row>
    <row r="34" spans="1:6" s="178" customFormat="1" ht="24" customHeight="1"/>
    <row r="35" spans="1:6" s="178" customFormat="1" ht="24" customHeight="1">
      <c r="F35" s="203"/>
    </row>
    <row r="36" spans="1:6" s="178" customFormat="1" ht="24" customHeight="1"/>
    <row r="37" spans="1:6" s="178" customFormat="1" ht="24" customHeight="1"/>
    <row r="38" spans="1:6" s="178" customFormat="1" ht="24" customHeight="1"/>
    <row r="39" spans="1:6" s="178" customFormat="1" ht="24" customHeight="1"/>
    <row r="40" spans="1:6" s="178" customFormat="1" ht="24" customHeight="1"/>
    <row r="41" spans="1:6" s="178" customFormat="1" ht="24" customHeight="1"/>
    <row r="42" spans="1:6" s="178" customFormat="1" ht="24" customHeight="1"/>
    <row r="43" spans="1:6" s="178" customFormat="1" ht="24" customHeight="1"/>
    <row r="44" spans="1:6" s="178" customFormat="1" ht="24" customHeight="1"/>
    <row r="45" spans="1:6" s="178" customFormat="1" ht="24" customHeight="1"/>
    <row r="46" spans="1:6" s="178" customFormat="1" ht="24" customHeight="1"/>
    <row r="47" spans="1:6" s="178" customFormat="1" ht="24" customHeight="1"/>
    <row r="48" spans="1:6" s="178" customFormat="1" ht="24" customHeight="1"/>
    <row r="49" s="178" customFormat="1" ht="24" customHeight="1"/>
    <row r="50" s="178" customFormat="1" ht="24" customHeight="1"/>
    <row r="51" s="178" customFormat="1" ht="24" customHeight="1"/>
    <row r="52" s="178" customFormat="1" ht="24" customHeight="1"/>
    <row r="53" s="178" customFormat="1" ht="24" customHeight="1"/>
    <row r="54" s="178" customFormat="1" ht="24" customHeight="1"/>
    <row r="55" s="178" customFormat="1" ht="24" customHeight="1"/>
    <row r="56" s="178" customFormat="1" ht="24" customHeight="1"/>
    <row r="57" s="178" customFormat="1" ht="24" customHeight="1"/>
    <row r="58" s="178" customFormat="1" ht="24" customHeight="1"/>
    <row r="59" s="178" customFormat="1" ht="24" customHeight="1"/>
    <row r="60" s="178" customFormat="1" ht="24" customHeight="1"/>
    <row r="61" s="178" customFormat="1" ht="24" customHeight="1"/>
    <row r="62" s="178" customFormat="1" ht="24" customHeight="1"/>
    <row r="63" s="178" customFormat="1" ht="24" customHeight="1"/>
    <row r="64" s="178" customFormat="1" ht="24" customHeight="1"/>
    <row r="65" s="178" customFormat="1" ht="24" customHeight="1"/>
    <row r="66" s="178" customFormat="1" ht="24" customHeight="1"/>
    <row r="67" s="178" customFormat="1" ht="24" customHeight="1"/>
    <row r="68" s="178" customFormat="1" ht="24" customHeight="1"/>
    <row r="69" s="178" customFormat="1" ht="24" customHeight="1"/>
    <row r="70" s="178" customFormat="1" ht="24" customHeight="1"/>
    <row r="71" s="178" customFormat="1" ht="24" customHeight="1"/>
    <row r="72" s="178" customFormat="1" ht="24" customHeight="1"/>
    <row r="73" s="178" customFormat="1" ht="24" customHeight="1"/>
    <row r="74" s="178" customFormat="1" ht="24" customHeight="1"/>
    <row r="75" s="178" customFormat="1" ht="24" customHeight="1"/>
    <row r="76" s="178" customFormat="1" ht="24" customHeight="1"/>
    <row r="77" s="178" customFormat="1" ht="24" customHeight="1"/>
    <row r="78" s="178" customFormat="1" ht="24" customHeight="1"/>
    <row r="79" s="178" customFormat="1" ht="24" customHeight="1"/>
    <row r="80" s="178" customFormat="1" ht="24" customHeight="1"/>
    <row r="81" s="178" customFormat="1" ht="24" customHeight="1"/>
  </sheetData>
  <sheetProtection formatCells="0" formatColumns="0" formatRows="0" insertColumns="0" insertRows="0" insertHyperlinks="0" deleteColumns="0" deleteRows="0" sort="0" autoFilter="0" pivotTables="0"/>
  <mergeCells count="2">
    <mergeCell ref="A2:F2"/>
    <mergeCell ref="A33:F33"/>
  </mergeCells>
  <phoneticPr fontId="65" type="noConversion"/>
  <printOptions horizontalCentered="1"/>
  <pageMargins left="0.39300641675633702" right="0.39300641675633702" top="0.39300641675633702" bottom="0.59020397231334798" header="0.59020397231334798" footer="0.39300641675633702"/>
  <pageSetup paperSize="9" scale="79" firstPageNumber="0" orientation="portrait" blackAndWhite="1" useFirstPageNumber="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1"/>
  <sheetViews>
    <sheetView zoomScale="115" zoomScaleNormal="115" workbookViewId="0">
      <selection activeCell="B9" sqref="B9"/>
    </sheetView>
  </sheetViews>
  <sheetFormatPr defaultColWidth="9" defaultRowHeight="13.5"/>
  <cols>
    <col min="1" max="1" width="42" style="5" customWidth="1"/>
    <col min="2" max="2" width="36.25" style="5" customWidth="1"/>
    <col min="3" max="16384" width="9" style="5"/>
  </cols>
  <sheetData>
    <row r="1" spans="1:2" s="181" customFormat="1" ht="24" customHeight="1">
      <c r="B1" s="211"/>
    </row>
    <row r="2" spans="1:2" s="2" customFormat="1" ht="42.6" customHeight="1">
      <c r="A2" s="395" t="s">
        <v>454</v>
      </c>
      <c r="B2" s="395"/>
    </row>
    <row r="3" spans="1:2" s="3" customFormat="1" ht="27" customHeight="1">
      <c r="A3" s="396" t="s">
        <v>64</v>
      </c>
      <c r="B3" s="396"/>
    </row>
    <row r="4" spans="1:2" s="4" customFormat="1" ht="30" customHeight="1">
      <c r="A4" s="44" t="s">
        <v>455</v>
      </c>
      <c r="B4" s="7" t="s">
        <v>456</v>
      </c>
    </row>
    <row r="5" spans="1:2" ht="24" customHeight="1">
      <c r="A5" s="303" t="s">
        <v>457</v>
      </c>
      <c r="B5" s="304"/>
    </row>
    <row r="6" spans="1:2" ht="24" customHeight="1">
      <c r="A6" s="36"/>
      <c r="B6" s="304"/>
    </row>
    <row r="7" spans="1:2" ht="24" customHeight="1">
      <c r="A7" s="36"/>
      <c r="B7" s="304"/>
    </row>
    <row r="8" spans="1:2" ht="24" customHeight="1">
      <c r="A8" s="36"/>
      <c r="B8" s="304"/>
    </row>
    <row r="9" spans="1:2" ht="24" customHeight="1">
      <c r="A9" s="36"/>
      <c r="B9" s="304"/>
    </row>
    <row r="10" spans="1:2" ht="24" customHeight="1">
      <c r="A10" s="36"/>
      <c r="B10" s="304"/>
    </row>
    <row r="11" spans="1:2" ht="24" customHeight="1">
      <c r="A11" s="36"/>
      <c r="B11" s="304"/>
    </row>
    <row r="12" spans="1:2" ht="24" customHeight="1">
      <c r="A12" s="39"/>
      <c r="B12" s="39"/>
    </row>
    <row r="13" spans="1:2" ht="24" customHeight="1">
      <c r="A13" s="36" t="s">
        <v>398</v>
      </c>
      <c r="B13" s="305"/>
    </row>
    <row r="14" spans="1:2" ht="24" customHeight="1">
      <c r="A14" s="5" t="s">
        <v>453</v>
      </c>
    </row>
    <row r="15" spans="1:2" ht="24" customHeight="1"/>
    <row r="16" spans="1:2"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3"/>
  <sheetViews>
    <sheetView topLeftCell="A28" workbookViewId="0">
      <selection activeCell="A19" sqref="A19"/>
    </sheetView>
  </sheetViews>
  <sheetFormatPr defaultColWidth="9" defaultRowHeight="13.5"/>
  <cols>
    <col min="1" max="1" width="57.625" customWidth="1"/>
    <col min="2" max="2" width="22.75" customWidth="1"/>
  </cols>
  <sheetData>
    <row r="1" spans="1:2" ht="18.75" customHeight="1">
      <c r="A1" s="293" t="s">
        <v>458</v>
      </c>
      <c r="B1" s="31"/>
    </row>
    <row r="2" spans="1:2" ht="18.75" customHeight="1">
      <c r="A2" s="397" t="s">
        <v>459</v>
      </c>
      <c r="B2" s="397"/>
    </row>
    <row r="3" spans="1:2" ht="20.25" customHeight="1">
      <c r="A3" s="294"/>
      <c r="B3" s="295" t="s">
        <v>64</v>
      </c>
    </row>
    <row r="4" spans="1:2" ht="20.25" customHeight="1">
      <c r="A4" s="170" t="s">
        <v>460</v>
      </c>
      <c r="B4" s="170" t="s">
        <v>5</v>
      </c>
    </row>
    <row r="5" spans="1:2">
      <c r="A5" s="296" t="s">
        <v>71</v>
      </c>
      <c r="B5" s="297">
        <f>SUM(B6,B13,B52)</f>
        <v>156568</v>
      </c>
    </row>
    <row r="6" spans="1:2">
      <c r="A6" s="298" t="s">
        <v>461</v>
      </c>
      <c r="B6" s="299">
        <f>SUM(B7:B12)</f>
        <v>137</v>
      </c>
    </row>
    <row r="7" spans="1:2">
      <c r="A7" s="227" t="s">
        <v>462</v>
      </c>
      <c r="B7" s="300">
        <v>193</v>
      </c>
    </row>
    <row r="8" spans="1:2">
      <c r="A8" s="301" t="s">
        <v>463</v>
      </c>
      <c r="B8" s="299">
        <v>82</v>
      </c>
    </row>
    <row r="9" spans="1:2">
      <c r="A9" s="227" t="s">
        <v>464</v>
      </c>
      <c r="B9" s="302">
        <v>844</v>
      </c>
    </row>
    <row r="10" spans="1:2">
      <c r="A10" s="227" t="s">
        <v>465</v>
      </c>
      <c r="B10" s="299">
        <v>2</v>
      </c>
    </row>
    <row r="11" spans="1:2">
      <c r="A11" s="227" t="s">
        <v>466</v>
      </c>
      <c r="B11" s="299">
        <v>-906</v>
      </c>
    </row>
    <row r="12" spans="1:2">
      <c r="A12" s="227" t="s">
        <v>467</v>
      </c>
      <c r="B12" s="299">
        <v>-78</v>
      </c>
    </row>
    <row r="13" spans="1:2">
      <c r="A13" s="296" t="s">
        <v>468</v>
      </c>
      <c r="B13" s="299">
        <f>SUM(B14:B51)</f>
        <v>138821</v>
      </c>
    </row>
    <row r="14" spans="1:2">
      <c r="A14" s="227" t="s">
        <v>469</v>
      </c>
      <c r="B14" s="299">
        <v>322</v>
      </c>
    </row>
    <row r="15" spans="1:2">
      <c r="A15" s="227" t="s">
        <v>470</v>
      </c>
      <c r="B15" s="299">
        <v>44913</v>
      </c>
    </row>
    <row r="16" spans="1:2">
      <c r="A16" s="227" t="s">
        <v>471</v>
      </c>
      <c r="B16" s="299">
        <v>7133</v>
      </c>
    </row>
    <row r="17" spans="1:2">
      <c r="A17" s="227" t="s">
        <v>472</v>
      </c>
      <c r="B17" s="299">
        <v>6296</v>
      </c>
    </row>
    <row r="18" spans="1:2">
      <c r="A18" s="227" t="s">
        <v>473</v>
      </c>
      <c r="B18" s="299">
        <v>0</v>
      </c>
    </row>
    <row r="19" spans="1:2">
      <c r="A19" s="227" t="s">
        <v>474</v>
      </c>
      <c r="B19" s="299">
        <v>0</v>
      </c>
    </row>
    <row r="20" spans="1:2">
      <c r="A20" s="227" t="s">
        <v>475</v>
      </c>
      <c r="B20" s="299">
        <v>310</v>
      </c>
    </row>
    <row r="21" spans="1:2">
      <c r="A21" s="227" t="s">
        <v>476</v>
      </c>
      <c r="B21" s="299">
        <v>9517</v>
      </c>
    </row>
    <row r="22" spans="1:2">
      <c r="A22" s="227" t="s">
        <v>477</v>
      </c>
      <c r="B22" s="299">
        <v>14239</v>
      </c>
    </row>
    <row r="23" spans="1:2">
      <c r="A23" s="227" t="s">
        <v>478</v>
      </c>
      <c r="B23" s="299">
        <v>1518</v>
      </c>
    </row>
    <row r="24" spans="1:2">
      <c r="A24" s="227" t="s">
        <v>479</v>
      </c>
      <c r="B24" s="299">
        <v>5920</v>
      </c>
    </row>
    <row r="25" spans="1:2">
      <c r="A25" s="227" t="s">
        <v>480</v>
      </c>
      <c r="B25" s="299">
        <v>0</v>
      </c>
    </row>
    <row r="26" spans="1:2">
      <c r="A26" s="227" t="s">
        <v>481</v>
      </c>
      <c r="B26" s="299">
        <v>9255</v>
      </c>
    </row>
    <row r="27" spans="1:2">
      <c r="A27" s="227" t="s">
        <v>482</v>
      </c>
      <c r="B27" s="299">
        <v>0</v>
      </c>
    </row>
    <row r="28" spans="1:2">
      <c r="A28" s="227" t="s">
        <v>483</v>
      </c>
      <c r="B28" s="299">
        <v>0</v>
      </c>
    </row>
    <row r="29" spans="1:2">
      <c r="A29" s="227" t="s">
        <v>484</v>
      </c>
      <c r="B29" s="299">
        <v>0</v>
      </c>
    </row>
    <row r="30" spans="1:2">
      <c r="A30" s="227" t="s">
        <v>485</v>
      </c>
      <c r="B30" s="299">
        <v>1592</v>
      </c>
    </row>
    <row r="31" spans="1:2">
      <c r="A31" s="227" t="s">
        <v>486</v>
      </c>
      <c r="B31" s="299">
        <v>5430</v>
      </c>
    </row>
    <row r="32" spans="1:2">
      <c r="A32" s="227" t="s">
        <v>487</v>
      </c>
      <c r="B32" s="299">
        <v>25</v>
      </c>
    </row>
    <row r="33" spans="1:2">
      <c r="A33" s="227" t="s">
        <v>488</v>
      </c>
      <c r="B33" s="299">
        <v>611</v>
      </c>
    </row>
    <row r="34" spans="1:2">
      <c r="A34" s="227" t="s">
        <v>489</v>
      </c>
      <c r="B34" s="299">
        <v>6735</v>
      </c>
    </row>
    <row r="35" spans="1:2">
      <c r="A35" s="227" t="s">
        <v>490</v>
      </c>
      <c r="B35" s="299">
        <v>2195</v>
      </c>
    </row>
    <row r="36" spans="1:2">
      <c r="A36" s="227" t="s">
        <v>491</v>
      </c>
      <c r="B36" s="299">
        <v>1958</v>
      </c>
    </row>
    <row r="37" spans="1:2">
      <c r="A37" s="227" t="s">
        <v>492</v>
      </c>
      <c r="B37" s="299">
        <v>0</v>
      </c>
    </row>
    <row r="38" spans="1:2">
      <c r="A38" s="227" t="s">
        <v>493</v>
      </c>
      <c r="B38" s="299">
        <v>8769</v>
      </c>
    </row>
    <row r="39" spans="1:2">
      <c r="A39" s="227" t="s">
        <v>494</v>
      </c>
      <c r="B39" s="299">
        <v>2710</v>
      </c>
    </row>
    <row r="40" spans="1:2">
      <c r="A40" s="227" t="s">
        <v>495</v>
      </c>
      <c r="B40" s="299">
        <v>0</v>
      </c>
    </row>
    <row r="41" spans="1:2">
      <c r="A41" s="227" t="s">
        <v>496</v>
      </c>
      <c r="B41" s="299">
        <v>7</v>
      </c>
    </row>
    <row r="42" spans="1:2">
      <c r="A42" s="227" t="s">
        <v>497</v>
      </c>
      <c r="B42" s="299">
        <v>0</v>
      </c>
    </row>
    <row r="43" spans="1:2">
      <c r="A43" s="227" t="s">
        <v>498</v>
      </c>
      <c r="B43" s="299">
        <v>69</v>
      </c>
    </row>
    <row r="44" spans="1:2">
      <c r="A44" s="227" t="s">
        <v>499</v>
      </c>
      <c r="B44" s="299">
        <v>580</v>
      </c>
    </row>
    <row r="45" spans="1:2">
      <c r="A45" s="227" t="s">
        <v>500</v>
      </c>
      <c r="B45" s="299">
        <v>0</v>
      </c>
    </row>
    <row r="46" spans="1:2">
      <c r="A46" s="227" t="s">
        <v>501</v>
      </c>
      <c r="B46" s="299">
        <v>8</v>
      </c>
    </row>
    <row r="47" spans="1:2">
      <c r="A47" s="227" t="s">
        <v>502</v>
      </c>
      <c r="B47" s="299">
        <v>0</v>
      </c>
    </row>
    <row r="48" spans="1:2">
      <c r="A48" s="227" t="s">
        <v>503</v>
      </c>
      <c r="B48" s="299">
        <v>434</v>
      </c>
    </row>
    <row r="49" spans="1:2">
      <c r="A49" s="227" t="s">
        <v>504</v>
      </c>
      <c r="B49" s="299">
        <v>464</v>
      </c>
    </row>
    <row r="50" spans="1:2">
      <c r="A50" s="227" t="s">
        <v>505</v>
      </c>
      <c r="B50" s="299">
        <v>5231</v>
      </c>
    </row>
    <row r="51" spans="1:2">
      <c r="A51" s="227" t="s">
        <v>506</v>
      </c>
      <c r="B51" s="299">
        <v>2580</v>
      </c>
    </row>
    <row r="52" spans="1:2">
      <c r="A52" s="296" t="s">
        <v>507</v>
      </c>
      <c r="B52" s="299">
        <f>SUM(B53:B73)</f>
        <v>17610</v>
      </c>
    </row>
    <row r="53" spans="1:2">
      <c r="A53" s="227" t="s">
        <v>433</v>
      </c>
      <c r="B53" s="299">
        <v>51</v>
      </c>
    </row>
    <row r="54" spans="1:2">
      <c r="A54" s="227" t="s">
        <v>434</v>
      </c>
      <c r="B54" s="299">
        <v>0</v>
      </c>
    </row>
    <row r="55" spans="1:2">
      <c r="A55" s="227" t="s">
        <v>435</v>
      </c>
      <c r="B55" s="299">
        <v>0</v>
      </c>
    </row>
    <row r="56" spans="1:2">
      <c r="A56" s="227" t="s">
        <v>436</v>
      </c>
      <c r="B56" s="299">
        <v>0</v>
      </c>
    </row>
    <row r="57" spans="1:2">
      <c r="A57" s="227" t="s">
        <v>437</v>
      </c>
      <c r="B57" s="299">
        <v>0</v>
      </c>
    </row>
    <row r="58" spans="1:2">
      <c r="A58" s="227" t="s">
        <v>438</v>
      </c>
      <c r="B58" s="299">
        <v>293</v>
      </c>
    </row>
    <row r="59" spans="1:2">
      <c r="A59" s="227" t="s">
        <v>508</v>
      </c>
      <c r="B59" s="299">
        <v>2081</v>
      </c>
    </row>
    <row r="60" spans="1:2">
      <c r="A60" s="227" t="s">
        <v>440</v>
      </c>
      <c r="B60" s="299">
        <v>0</v>
      </c>
    </row>
    <row r="61" spans="1:2">
      <c r="A61" s="227" t="s">
        <v>509</v>
      </c>
      <c r="B61" s="299">
        <v>169</v>
      </c>
    </row>
    <row r="62" spans="1:2">
      <c r="A62" s="227" t="s">
        <v>442</v>
      </c>
      <c r="B62" s="299">
        <v>760</v>
      </c>
    </row>
    <row r="63" spans="1:2">
      <c r="A63" s="227" t="s">
        <v>443</v>
      </c>
      <c r="B63" s="299">
        <v>112</v>
      </c>
    </row>
    <row r="64" spans="1:2">
      <c r="A64" s="227" t="s">
        <v>444</v>
      </c>
      <c r="B64" s="299">
        <v>1500</v>
      </c>
    </row>
    <row r="65" spans="1:2">
      <c r="A65" s="227" t="s">
        <v>445</v>
      </c>
      <c r="B65" s="299">
        <v>162</v>
      </c>
    </row>
    <row r="66" spans="1:2">
      <c r="A66" s="227" t="s">
        <v>510</v>
      </c>
      <c r="B66" s="299">
        <v>389</v>
      </c>
    </row>
    <row r="67" spans="1:2">
      <c r="A67" s="227" t="s">
        <v>447</v>
      </c>
      <c r="B67" s="299">
        <v>180</v>
      </c>
    </row>
    <row r="68" spans="1:2">
      <c r="A68" s="227" t="s">
        <v>448</v>
      </c>
      <c r="B68" s="299">
        <v>0</v>
      </c>
    </row>
    <row r="69" spans="1:2">
      <c r="A69" s="227" t="s">
        <v>511</v>
      </c>
      <c r="B69" s="299">
        <v>0</v>
      </c>
    </row>
    <row r="70" spans="1:2">
      <c r="A70" s="227" t="s">
        <v>450</v>
      </c>
      <c r="B70" s="299">
        <v>0</v>
      </c>
    </row>
    <row r="71" spans="1:2">
      <c r="A71" s="227" t="s">
        <v>451</v>
      </c>
      <c r="B71" s="299">
        <v>0</v>
      </c>
    </row>
    <row r="72" spans="1:2">
      <c r="A72" s="227" t="s">
        <v>512</v>
      </c>
      <c r="B72" s="299">
        <v>1895</v>
      </c>
    </row>
    <row r="73" spans="1:2">
      <c r="A73" s="227" t="s">
        <v>513</v>
      </c>
      <c r="B73" s="299">
        <v>10018</v>
      </c>
    </row>
  </sheetData>
  <mergeCells count="1">
    <mergeCell ref="A2:B2"/>
  </mergeCells>
  <phoneticPr fontId="65" type="noConversion"/>
  <pageMargins left="0.69991251615088801" right="0.69991251615088801" top="0.74990626395217996" bottom="0.74990626395217996" header="0.299962510274151" footer="0.299962510274151"/>
  <pageSetup paperSize="9" scale="7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X30"/>
  <sheetViews>
    <sheetView workbookViewId="0">
      <selection activeCell="C10" sqref="C10"/>
    </sheetView>
  </sheetViews>
  <sheetFormatPr defaultColWidth="9" defaultRowHeight="14.25"/>
  <cols>
    <col min="1" max="1" width="7.875" style="282" customWidth="1"/>
    <col min="2" max="2" width="39.5" style="283" customWidth="1"/>
    <col min="3" max="3" width="34.375" style="165" customWidth="1"/>
    <col min="4" max="4" width="27.5" style="165" customWidth="1"/>
    <col min="5" max="250" width="9" style="165"/>
    <col min="251" max="256" width="9" style="165" hidden="1" customWidth="1"/>
    <col min="257" max="257" width="7.875" style="165" customWidth="1"/>
    <col min="258" max="258" width="39.5" style="165" customWidth="1"/>
    <col min="259" max="259" width="34.375" style="165" customWidth="1"/>
    <col min="260" max="260" width="27.5" style="165" customWidth="1"/>
    <col min="261" max="506" width="9" style="165"/>
    <col min="507" max="512" width="9" style="165" hidden="1" customWidth="1"/>
    <col min="513" max="513" width="7.875" style="165" customWidth="1"/>
    <col min="514" max="514" width="39.5" style="165" customWidth="1"/>
    <col min="515" max="515" width="34.375" style="165" customWidth="1"/>
    <col min="516" max="516" width="27.5" style="165" customWidth="1"/>
    <col min="517" max="762" width="9" style="165"/>
    <col min="763" max="768" width="9" style="165" hidden="1" customWidth="1"/>
    <col min="769" max="769" width="7.875" style="165" customWidth="1"/>
    <col min="770" max="770" width="39.5" style="165" customWidth="1"/>
    <col min="771" max="771" width="34.375" style="165" customWidth="1"/>
    <col min="772" max="772" width="27.5" style="165" customWidth="1"/>
    <col min="773" max="1018" width="9" style="165"/>
    <col min="1019" max="1024" width="9" style="165" hidden="1" customWidth="1"/>
    <col min="1025" max="1025" width="7.875" style="165" customWidth="1"/>
    <col min="1026" max="1026" width="39.5" style="165" customWidth="1"/>
    <col min="1027" max="1027" width="34.375" style="165" customWidth="1"/>
    <col min="1028" max="1028" width="27.5" style="165" customWidth="1"/>
    <col min="1029" max="1274" width="9" style="165"/>
    <col min="1275" max="1280" width="9" style="165" hidden="1" customWidth="1"/>
    <col min="1281" max="1281" width="7.875" style="165" customWidth="1"/>
    <col min="1282" max="1282" width="39.5" style="165" customWidth="1"/>
    <col min="1283" max="1283" width="34.375" style="165" customWidth="1"/>
    <col min="1284" max="1284" width="27.5" style="165" customWidth="1"/>
    <col min="1285" max="1530" width="9" style="165"/>
    <col min="1531" max="1536" width="9" style="165" hidden="1" customWidth="1"/>
    <col min="1537" max="1537" width="7.875" style="165" customWidth="1"/>
    <col min="1538" max="1538" width="39.5" style="165" customWidth="1"/>
    <col min="1539" max="1539" width="34.375" style="165" customWidth="1"/>
    <col min="1540" max="1540" width="27.5" style="165" customWidth="1"/>
    <col min="1541" max="1786" width="9" style="165"/>
    <col min="1787" max="1792" width="9" style="165" hidden="1" customWidth="1"/>
    <col min="1793" max="1793" width="7.875" style="165" customWidth="1"/>
    <col min="1794" max="1794" width="39.5" style="165" customWidth="1"/>
    <col min="1795" max="1795" width="34.375" style="165" customWidth="1"/>
    <col min="1796" max="1796" width="27.5" style="165" customWidth="1"/>
    <col min="1797" max="2042" width="9" style="165"/>
    <col min="2043" max="2048" width="9" style="165" hidden="1" customWidth="1"/>
    <col min="2049" max="2049" width="7.875" style="165" customWidth="1"/>
    <col min="2050" max="2050" width="39.5" style="165" customWidth="1"/>
    <col min="2051" max="2051" width="34.375" style="165" customWidth="1"/>
    <col min="2052" max="2052" width="27.5" style="165" customWidth="1"/>
    <col min="2053" max="2298" width="9" style="165"/>
    <col min="2299" max="2304" width="9" style="165" hidden="1" customWidth="1"/>
    <col min="2305" max="2305" width="7.875" style="165" customWidth="1"/>
    <col min="2306" max="2306" width="39.5" style="165" customWidth="1"/>
    <col min="2307" max="2307" width="34.375" style="165" customWidth="1"/>
    <col min="2308" max="2308" width="27.5" style="165" customWidth="1"/>
    <col min="2309" max="2554" width="9" style="165"/>
    <col min="2555" max="2560" width="9" style="165" hidden="1" customWidth="1"/>
    <col min="2561" max="2561" width="7.875" style="165" customWidth="1"/>
    <col min="2562" max="2562" width="39.5" style="165" customWidth="1"/>
    <col min="2563" max="2563" width="34.375" style="165" customWidth="1"/>
    <col min="2564" max="2564" width="27.5" style="165" customWidth="1"/>
    <col min="2565" max="2810" width="9" style="165"/>
    <col min="2811" max="2816" width="9" style="165" hidden="1" customWidth="1"/>
    <col min="2817" max="2817" width="7.875" style="165" customWidth="1"/>
    <col min="2818" max="2818" width="39.5" style="165" customWidth="1"/>
    <col min="2819" max="2819" width="34.375" style="165" customWidth="1"/>
    <col min="2820" max="2820" width="27.5" style="165" customWidth="1"/>
    <col min="2821" max="3066" width="9" style="165"/>
    <col min="3067" max="3072" width="9" style="165" hidden="1" customWidth="1"/>
    <col min="3073" max="3073" width="7.875" style="165" customWidth="1"/>
    <col min="3074" max="3074" width="39.5" style="165" customWidth="1"/>
    <col min="3075" max="3075" width="34.375" style="165" customWidth="1"/>
    <col min="3076" max="3076" width="27.5" style="165" customWidth="1"/>
    <col min="3077" max="3322" width="9" style="165"/>
    <col min="3323" max="3328" width="9" style="165" hidden="1" customWidth="1"/>
    <col min="3329" max="3329" width="7.875" style="165" customWidth="1"/>
    <col min="3330" max="3330" width="39.5" style="165" customWidth="1"/>
    <col min="3331" max="3331" width="34.375" style="165" customWidth="1"/>
    <col min="3332" max="3332" width="27.5" style="165" customWidth="1"/>
    <col min="3333" max="3578" width="9" style="165"/>
    <col min="3579" max="3584" width="9" style="165" hidden="1" customWidth="1"/>
    <col min="3585" max="3585" width="7.875" style="165" customWidth="1"/>
    <col min="3586" max="3586" width="39.5" style="165" customWidth="1"/>
    <col min="3587" max="3587" width="34.375" style="165" customWidth="1"/>
    <col min="3588" max="3588" width="27.5" style="165" customWidth="1"/>
    <col min="3589" max="3834" width="9" style="165"/>
    <col min="3835" max="3840" width="9" style="165" hidden="1" customWidth="1"/>
    <col min="3841" max="3841" width="7.875" style="165" customWidth="1"/>
    <col min="3842" max="3842" width="39.5" style="165" customWidth="1"/>
    <col min="3843" max="3843" width="34.375" style="165" customWidth="1"/>
    <col min="3844" max="3844" width="27.5" style="165" customWidth="1"/>
    <col min="3845" max="4090" width="9" style="165"/>
    <col min="4091" max="4096" width="9" style="165" hidden="1" customWidth="1"/>
    <col min="4097" max="4097" width="7.875" style="165" customWidth="1"/>
    <col min="4098" max="4098" width="39.5" style="165" customWidth="1"/>
    <col min="4099" max="4099" width="34.375" style="165" customWidth="1"/>
    <col min="4100" max="4100" width="27.5" style="165" customWidth="1"/>
    <col min="4101" max="4346" width="9" style="165"/>
    <col min="4347" max="4352" width="9" style="165" hidden="1" customWidth="1"/>
    <col min="4353" max="4353" width="7.875" style="165" customWidth="1"/>
    <col min="4354" max="4354" width="39.5" style="165" customWidth="1"/>
    <col min="4355" max="4355" width="34.375" style="165" customWidth="1"/>
    <col min="4356" max="4356" width="27.5" style="165" customWidth="1"/>
    <col min="4357" max="4602" width="9" style="165"/>
    <col min="4603" max="4608" width="9" style="165" hidden="1" customWidth="1"/>
    <col min="4609" max="4609" width="7.875" style="165" customWidth="1"/>
    <col min="4610" max="4610" width="39.5" style="165" customWidth="1"/>
    <col min="4611" max="4611" width="34.375" style="165" customWidth="1"/>
    <col min="4612" max="4612" width="27.5" style="165" customWidth="1"/>
    <col min="4613" max="4858" width="9" style="165"/>
    <col min="4859" max="4864" width="9" style="165" hidden="1" customWidth="1"/>
    <col min="4865" max="4865" width="7.875" style="165" customWidth="1"/>
    <col min="4866" max="4866" width="39.5" style="165" customWidth="1"/>
    <col min="4867" max="4867" width="34.375" style="165" customWidth="1"/>
    <col min="4868" max="4868" width="27.5" style="165" customWidth="1"/>
    <col min="4869" max="5114" width="9" style="165"/>
    <col min="5115" max="5120" width="9" style="165" hidden="1" customWidth="1"/>
    <col min="5121" max="5121" width="7.875" style="165" customWidth="1"/>
    <col min="5122" max="5122" width="39.5" style="165" customWidth="1"/>
    <col min="5123" max="5123" width="34.375" style="165" customWidth="1"/>
    <col min="5124" max="5124" width="27.5" style="165" customWidth="1"/>
    <col min="5125" max="5370" width="9" style="165"/>
    <col min="5371" max="5376" width="9" style="165" hidden="1" customWidth="1"/>
    <col min="5377" max="5377" width="7.875" style="165" customWidth="1"/>
    <col min="5378" max="5378" width="39.5" style="165" customWidth="1"/>
    <col min="5379" max="5379" width="34.375" style="165" customWidth="1"/>
    <col min="5380" max="5380" width="27.5" style="165" customWidth="1"/>
    <col min="5381" max="5626" width="9" style="165"/>
    <col min="5627" max="5632" width="9" style="165" hidden="1" customWidth="1"/>
    <col min="5633" max="5633" width="7.875" style="165" customWidth="1"/>
    <col min="5634" max="5634" width="39.5" style="165" customWidth="1"/>
    <col min="5635" max="5635" width="34.375" style="165" customWidth="1"/>
    <col min="5636" max="5636" width="27.5" style="165" customWidth="1"/>
    <col min="5637" max="5882" width="9" style="165"/>
    <col min="5883" max="5888" width="9" style="165" hidden="1" customWidth="1"/>
    <col min="5889" max="5889" width="7.875" style="165" customWidth="1"/>
    <col min="5890" max="5890" width="39.5" style="165" customWidth="1"/>
    <col min="5891" max="5891" width="34.375" style="165" customWidth="1"/>
    <col min="5892" max="5892" width="27.5" style="165" customWidth="1"/>
    <col min="5893" max="6138" width="9" style="165"/>
    <col min="6139" max="6144" width="9" style="165" hidden="1" customWidth="1"/>
    <col min="6145" max="6145" width="7.875" style="165" customWidth="1"/>
    <col min="6146" max="6146" width="39.5" style="165" customWidth="1"/>
    <col min="6147" max="6147" width="34.375" style="165" customWidth="1"/>
    <col min="6148" max="6148" width="27.5" style="165" customWidth="1"/>
    <col min="6149" max="6394" width="9" style="165"/>
    <col min="6395" max="6400" width="9" style="165" hidden="1" customWidth="1"/>
    <col min="6401" max="6401" width="7.875" style="165" customWidth="1"/>
    <col min="6402" max="6402" width="39.5" style="165" customWidth="1"/>
    <col min="6403" max="6403" width="34.375" style="165" customWidth="1"/>
    <col min="6404" max="6404" width="27.5" style="165" customWidth="1"/>
    <col min="6405" max="6650" width="9" style="165"/>
    <col min="6651" max="6656" width="9" style="165" hidden="1" customWidth="1"/>
    <col min="6657" max="6657" width="7.875" style="165" customWidth="1"/>
    <col min="6658" max="6658" width="39.5" style="165" customWidth="1"/>
    <col min="6659" max="6659" width="34.375" style="165" customWidth="1"/>
    <col min="6660" max="6660" width="27.5" style="165" customWidth="1"/>
    <col min="6661" max="6906" width="9" style="165"/>
    <col min="6907" max="6912" width="9" style="165" hidden="1" customWidth="1"/>
    <col min="6913" max="6913" width="7.875" style="165" customWidth="1"/>
    <col min="6914" max="6914" width="39.5" style="165" customWidth="1"/>
    <col min="6915" max="6915" width="34.375" style="165" customWidth="1"/>
    <col min="6916" max="6916" width="27.5" style="165" customWidth="1"/>
    <col min="6917" max="7162" width="9" style="165"/>
    <col min="7163" max="7168" width="9" style="165" hidden="1" customWidth="1"/>
    <col min="7169" max="7169" width="7.875" style="165" customWidth="1"/>
    <col min="7170" max="7170" width="39.5" style="165" customWidth="1"/>
    <col min="7171" max="7171" width="34.375" style="165" customWidth="1"/>
    <col min="7172" max="7172" width="27.5" style="165" customWidth="1"/>
    <col min="7173" max="7418" width="9" style="165"/>
    <col min="7419" max="7424" width="9" style="165" hidden="1" customWidth="1"/>
    <col min="7425" max="7425" width="7.875" style="165" customWidth="1"/>
    <col min="7426" max="7426" width="39.5" style="165" customWidth="1"/>
    <col min="7427" max="7427" width="34.375" style="165" customWidth="1"/>
    <col min="7428" max="7428" width="27.5" style="165" customWidth="1"/>
    <col min="7429" max="7674" width="9" style="165"/>
    <col min="7675" max="7680" width="9" style="165" hidden="1" customWidth="1"/>
    <col min="7681" max="7681" width="7.875" style="165" customWidth="1"/>
    <col min="7682" max="7682" width="39.5" style="165" customWidth="1"/>
    <col min="7683" max="7683" width="34.375" style="165" customWidth="1"/>
    <col min="7684" max="7684" width="27.5" style="165" customWidth="1"/>
    <col min="7685" max="7930" width="9" style="165"/>
    <col min="7931" max="7936" width="9" style="165" hidden="1" customWidth="1"/>
    <col min="7937" max="7937" width="7.875" style="165" customWidth="1"/>
    <col min="7938" max="7938" width="39.5" style="165" customWidth="1"/>
    <col min="7939" max="7939" width="34.375" style="165" customWidth="1"/>
    <col min="7940" max="7940" width="27.5" style="165" customWidth="1"/>
    <col min="7941" max="8186" width="9" style="165"/>
    <col min="8187" max="8192" width="9" style="165" hidden="1" customWidth="1"/>
    <col min="8193" max="8193" width="7.875" style="165" customWidth="1"/>
    <col min="8194" max="8194" width="39.5" style="165" customWidth="1"/>
    <col min="8195" max="8195" width="34.375" style="165" customWidth="1"/>
    <col min="8196" max="8196" width="27.5" style="165" customWidth="1"/>
    <col min="8197" max="8442" width="9" style="165"/>
    <col min="8443" max="8448" width="9" style="165" hidden="1" customWidth="1"/>
    <col min="8449" max="8449" width="7.875" style="165" customWidth="1"/>
    <col min="8450" max="8450" width="39.5" style="165" customWidth="1"/>
    <col min="8451" max="8451" width="34.375" style="165" customWidth="1"/>
    <col min="8452" max="8452" width="27.5" style="165" customWidth="1"/>
    <col min="8453" max="8698" width="9" style="165"/>
    <col min="8699" max="8704" width="9" style="165" hidden="1" customWidth="1"/>
    <col min="8705" max="8705" width="7.875" style="165" customWidth="1"/>
    <col min="8706" max="8706" width="39.5" style="165" customWidth="1"/>
    <col min="8707" max="8707" width="34.375" style="165" customWidth="1"/>
    <col min="8708" max="8708" width="27.5" style="165" customWidth="1"/>
    <col min="8709" max="8954" width="9" style="165"/>
    <col min="8955" max="8960" width="9" style="165" hidden="1" customWidth="1"/>
    <col min="8961" max="8961" width="7.875" style="165" customWidth="1"/>
    <col min="8962" max="8962" width="39.5" style="165" customWidth="1"/>
    <col min="8963" max="8963" width="34.375" style="165" customWidth="1"/>
    <col min="8964" max="8964" width="27.5" style="165" customWidth="1"/>
    <col min="8965" max="9210" width="9" style="165"/>
    <col min="9211" max="9216" width="9" style="165" hidden="1" customWidth="1"/>
    <col min="9217" max="9217" width="7.875" style="165" customWidth="1"/>
    <col min="9218" max="9218" width="39.5" style="165" customWidth="1"/>
    <col min="9219" max="9219" width="34.375" style="165" customWidth="1"/>
    <col min="9220" max="9220" width="27.5" style="165" customWidth="1"/>
    <col min="9221" max="9466" width="9" style="165"/>
    <col min="9467" max="9472" width="9" style="165" hidden="1" customWidth="1"/>
    <col min="9473" max="9473" width="7.875" style="165" customWidth="1"/>
    <col min="9474" max="9474" width="39.5" style="165" customWidth="1"/>
    <col min="9475" max="9475" width="34.375" style="165" customWidth="1"/>
    <col min="9476" max="9476" width="27.5" style="165" customWidth="1"/>
    <col min="9477" max="9722" width="9" style="165"/>
    <col min="9723" max="9728" width="9" style="165" hidden="1" customWidth="1"/>
    <col min="9729" max="9729" width="7.875" style="165" customWidth="1"/>
    <col min="9730" max="9730" width="39.5" style="165" customWidth="1"/>
    <col min="9731" max="9731" width="34.375" style="165" customWidth="1"/>
    <col min="9732" max="9732" width="27.5" style="165" customWidth="1"/>
    <col min="9733" max="9978" width="9" style="165"/>
    <col min="9979" max="9984" width="9" style="165" hidden="1" customWidth="1"/>
    <col min="9985" max="9985" width="7.875" style="165" customWidth="1"/>
    <col min="9986" max="9986" width="39.5" style="165" customWidth="1"/>
    <col min="9987" max="9987" width="34.375" style="165" customWidth="1"/>
    <col min="9988" max="9988" width="27.5" style="165" customWidth="1"/>
    <col min="9989" max="10234" width="9" style="165"/>
    <col min="10235" max="10240" width="9" style="165" hidden="1" customWidth="1"/>
    <col min="10241" max="10241" width="7.875" style="165" customWidth="1"/>
    <col min="10242" max="10242" width="39.5" style="165" customWidth="1"/>
    <col min="10243" max="10243" width="34.375" style="165" customWidth="1"/>
    <col min="10244" max="10244" width="27.5" style="165" customWidth="1"/>
    <col min="10245" max="10490" width="9" style="165"/>
    <col min="10491" max="10496" width="9" style="165" hidden="1" customWidth="1"/>
    <col min="10497" max="10497" width="7.875" style="165" customWidth="1"/>
    <col min="10498" max="10498" width="39.5" style="165" customWidth="1"/>
    <col min="10499" max="10499" width="34.375" style="165" customWidth="1"/>
    <col min="10500" max="10500" width="27.5" style="165" customWidth="1"/>
    <col min="10501" max="10746" width="9" style="165"/>
    <col min="10747" max="10752" width="9" style="165" hidden="1" customWidth="1"/>
    <col min="10753" max="10753" width="7.875" style="165" customWidth="1"/>
    <col min="10754" max="10754" width="39.5" style="165" customWidth="1"/>
    <col min="10755" max="10755" width="34.375" style="165" customWidth="1"/>
    <col min="10756" max="10756" width="27.5" style="165" customWidth="1"/>
    <col min="10757" max="11002" width="9" style="165"/>
    <col min="11003" max="11008" width="9" style="165" hidden="1" customWidth="1"/>
    <col min="11009" max="11009" width="7.875" style="165" customWidth="1"/>
    <col min="11010" max="11010" width="39.5" style="165" customWidth="1"/>
    <col min="11011" max="11011" width="34.375" style="165" customWidth="1"/>
    <col min="11012" max="11012" width="27.5" style="165" customWidth="1"/>
    <col min="11013" max="11258" width="9" style="165"/>
    <col min="11259" max="11264" width="9" style="165" hidden="1" customWidth="1"/>
    <col min="11265" max="11265" width="7.875" style="165" customWidth="1"/>
    <col min="11266" max="11266" width="39.5" style="165" customWidth="1"/>
    <col min="11267" max="11267" width="34.375" style="165" customWidth="1"/>
    <col min="11268" max="11268" width="27.5" style="165" customWidth="1"/>
    <col min="11269" max="11514" width="9" style="165"/>
    <col min="11515" max="11520" width="9" style="165" hidden="1" customWidth="1"/>
    <col min="11521" max="11521" width="7.875" style="165" customWidth="1"/>
    <col min="11522" max="11522" width="39.5" style="165" customWidth="1"/>
    <col min="11523" max="11523" width="34.375" style="165" customWidth="1"/>
    <col min="11524" max="11524" width="27.5" style="165" customWidth="1"/>
    <col min="11525" max="11770" width="9" style="165"/>
    <col min="11771" max="11776" width="9" style="165" hidden="1" customWidth="1"/>
    <col min="11777" max="11777" width="7.875" style="165" customWidth="1"/>
    <col min="11778" max="11778" width="39.5" style="165" customWidth="1"/>
    <col min="11779" max="11779" width="34.375" style="165" customWidth="1"/>
    <col min="11780" max="11780" width="27.5" style="165" customWidth="1"/>
    <col min="11781" max="12026" width="9" style="165"/>
    <col min="12027" max="12032" width="9" style="165" hidden="1" customWidth="1"/>
    <col min="12033" max="12033" width="7.875" style="165" customWidth="1"/>
    <col min="12034" max="12034" width="39.5" style="165" customWidth="1"/>
    <col min="12035" max="12035" width="34.375" style="165" customWidth="1"/>
    <col min="12036" max="12036" width="27.5" style="165" customWidth="1"/>
    <col min="12037" max="12282" width="9" style="165"/>
    <col min="12283" max="12288" width="9" style="165" hidden="1" customWidth="1"/>
    <col min="12289" max="12289" width="7.875" style="165" customWidth="1"/>
    <col min="12290" max="12290" width="39.5" style="165" customWidth="1"/>
    <col min="12291" max="12291" width="34.375" style="165" customWidth="1"/>
    <col min="12292" max="12292" width="27.5" style="165" customWidth="1"/>
    <col min="12293" max="12538" width="9" style="165"/>
    <col min="12539" max="12544" width="9" style="165" hidden="1" customWidth="1"/>
    <col min="12545" max="12545" width="7.875" style="165" customWidth="1"/>
    <col min="12546" max="12546" width="39.5" style="165" customWidth="1"/>
    <col min="12547" max="12547" width="34.375" style="165" customWidth="1"/>
    <col min="12548" max="12548" width="27.5" style="165" customWidth="1"/>
    <col min="12549" max="12794" width="9" style="165"/>
    <col min="12795" max="12800" width="9" style="165" hidden="1" customWidth="1"/>
    <col min="12801" max="12801" width="7.875" style="165" customWidth="1"/>
    <col min="12802" max="12802" width="39.5" style="165" customWidth="1"/>
    <col min="12803" max="12803" width="34.375" style="165" customWidth="1"/>
    <col min="12804" max="12804" width="27.5" style="165" customWidth="1"/>
    <col min="12805" max="13050" width="9" style="165"/>
    <col min="13051" max="13056" width="9" style="165" hidden="1" customWidth="1"/>
    <col min="13057" max="13057" width="7.875" style="165" customWidth="1"/>
    <col min="13058" max="13058" width="39.5" style="165" customWidth="1"/>
    <col min="13059" max="13059" width="34.375" style="165" customWidth="1"/>
    <col min="13060" max="13060" width="27.5" style="165" customWidth="1"/>
    <col min="13061" max="13306" width="9" style="165"/>
    <col min="13307" max="13312" width="9" style="165" hidden="1" customWidth="1"/>
    <col min="13313" max="13313" width="7.875" style="165" customWidth="1"/>
    <col min="13314" max="13314" width="39.5" style="165" customWidth="1"/>
    <col min="13315" max="13315" width="34.375" style="165" customWidth="1"/>
    <col min="13316" max="13316" width="27.5" style="165" customWidth="1"/>
    <col min="13317" max="13562" width="9" style="165"/>
    <col min="13563" max="13568" width="9" style="165" hidden="1" customWidth="1"/>
    <col min="13569" max="13569" width="7.875" style="165" customWidth="1"/>
    <col min="13570" max="13570" width="39.5" style="165" customWidth="1"/>
    <col min="13571" max="13571" width="34.375" style="165" customWidth="1"/>
    <col min="13572" max="13572" width="27.5" style="165" customWidth="1"/>
    <col min="13573" max="13818" width="9" style="165"/>
    <col min="13819" max="13824" width="9" style="165" hidden="1" customWidth="1"/>
    <col min="13825" max="13825" width="7.875" style="165" customWidth="1"/>
    <col min="13826" max="13826" width="39.5" style="165" customWidth="1"/>
    <col min="13827" max="13827" width="34.375" style="165" customWidth="1"/>
    <col min="13828" max="13828" width="27.5" style="165" customWidth="1"/>
    <col min="13829" max="14074" width="9" style="165"/>
    <col min="14075" max="14080" width="9" style="165" hidden="1" customWidth="1"/>
    <col min="14081" max="14081" width="7.875" style="165" customWidth="1"/>
    <col min="14082" max="14082" width="39.5" style="165" customWidth="1"/>
    <col min="14083" max="14083" width="34.375" style="165" customWidth="1"/>
    <col min="14084" max="14084" width="27.5" style="165" customWidth="1"/>
    <col min="14085" max="14330" width="9" style="165"/>
    <col min="14331" max="14336" width="9" style="165" hidden="1" customWidth="1"/>
    <col min="14337" max="14337" width="7.875" style="165" customWidth="1"/>
    <col min="14338" max="14338" width="39.5" style="165" customWidth="1"/>
    <col min="14339" max="14339" width="34.375" style="165" customWidth="1"/>
    <col min="14340" max="14340" width="27.5" style="165" customWidth="1"/>
    <col min="14341" max="14586" width="9" style="165"/>
    <col min="14587" max="14592" width="9" style="165" hidden="1" customWidth="1"/>
    <col min="14593" max="14593" width="7.875" style="165" customWidth="1"/>
    <col min="14594" max="14594" width="39.5" style="165" customWidth="1"/>
    <col min="14595" max="14595" width="34.375" style="165" customWidth="1"/>
    <col min="14596" max="14596" width="27.5" style="165" customWidth="1"/>
    <col min="14597" max="14842" width="9" style="165"/>
    <col min="14843" max="14848" width="9" style="165" hidden="1" customWidth="1"/>
    <col min="14849" max="14849" width="7.875" style="165" customWidth="1"/>
    <col min="14850" max="14850" width="39.5" style="165" customWidth="1"/>
    <col min="14851" max="14851" width="34.375" style="165" customWidth="1"/>
    <col min="14852" max="14852" width="27.5" style="165" customWidth="1"/>
    <col min="14853" max="15098" width="9" style="165"/>
    <col min="15099" max="15104" width="9" style="165" hidden="1" customWidth="1"/>
    <col min="15105" max="15105" width="7.875" style="165" customWidth="1"/>
    <col min="15106" max="15106" width="39.5" style="165" customWidth="1"/>
    <col min="15107" max="15107" width="34.375" style="165" customWidth="1"/>
    <col min="15108" max="15108" width="27.5" style="165" customWidth="1"/>
    <col min="15109" max="15354" width="9" style="165"/>
    <col min="15355" max="15360" width="9" style="165" hidden="1" customWidth="1"/>
    <col min="15361" max="15361" width="7.875" style="165" customWidth="1"/>
    <col min="15362" max="15362" width="39.5" style="165" customWidth="1"/>
    <col min="15363" max="15363" width="34.375" style="165" customWidth="1"/>
    <col min="15364" max="15364" width="27.5" style="165" customWidth="1"/>
    <col min="15365" max="15610" width="9" style="165"/>
    <col min="15611" max="15616" width="9" style="165" hidden="1" customWidth="1"/>
    <col min="15617" max="15617" width="7.875" style="165" customWidth="1"/>
    <col min="15618" max="15618" width="39.5" style="165" customWidth="1"/>
    <col min="15619" max="15619" width="34.375" style="165" customWidth="1"/>
    <col min="15620" max="15620" width="27.5" style="165" customWidth="1"/>
    <col min="15621" max="15866" width="9" style="165"/>
    <col min="15867" max="15872" width="9" style="165" hidden="1" customWidth="1"/>
    <col min="15873" max="15873" width="7.875" style="165" customWidth="1"/>
    <col min="15874" max="15874" width="39.5" style="165" customWidth="1"/>
    <col min="15875" max="15875" width="34.375" style="165" customWidth="1"/>
    <col min="15876" max="15876" width="27.5" style="165" customWidth="1"/>
    <col min="15877" max="16122" width="9" style="165"/>
    <col min="16123" max="16128" width="9" style="165" hidden="1" customWidth="1"/>
    <col min="16129" max="16129" width="7.875" style="165" customWidth="1"/>
    <col min="16130" max="16130" width="39.5" style="165" customWidth="1"/>
    <col min="16131" max="16131" width="34.375" style="165" customWidth="1"/>
    <col min="16132" max="16132" width="27.5" style="165" customWidth="1"/>
    <col min="16133" max="16378" width="9" style="165"/>
    <col min="16379" max="16384" width="9" style="165" hidden="1" customWidth="1"/>
  </cols>
  <sheetData>
    <row r="1" spans="1:3" s="280" customFormat="1" ht="15" customHeight="1">
      <c r="A1" s="284" t="s">
        <v>458</v>
      </c>
      <c r="B1" s="285"/>
    </row>
    <row r="2" spans="1:3" s="280" customFormat="1" ht="25.5" customHeight="1">
      <c r="A2" s="386" t="s">
        <v>514</v>
      </c>
      <c r="B2" s="386"/>
      <c r="C2" s="386"/>
    </row>
    <row r="3" spans="1:3" s="280" customFormat="1" ht="20.25" customHeight="1">
      <c r="A3" s="286"/>
      <c r="B3" s="287"/>
      <c r="C3" s="287" t="s">
        <v>64</v>
      </c>
    </row>
    <row r="4" spans="1:3" s="281" customFormat="1" ht="41.1" customHeight="1">
      <c r="A4" s="171" t="s">
        <v>515</v>
      </c>
      <c r="B4" s="288" t="s">
        <v>334</v>
      </c>
      <c r="C4" s="289" t="s">
        <v>516</v>
      </c>
    </row>
    <row r="5" spans="1:3" s="281" customFormat="1" ht="20.25" customHeight="1">
      <c r="A5" s="398" t="s">
        <v>68</v>
      </c>
      <c r="B5" s="399"/>
      <c r="C5" s="290">
        <f>SUM(C6:C30)</f>
        <v>2988</v>
      </c>
    </row>
    <row r="6" spans="1:3" s="281" customFormat="1" ht="20.25" customHeight="1">
      <c r="A6" s="291">
        <v>201</v>
      </c>
      <c r="B6" s="290" t="s">
        <v>39</v>
      </c>
      <c r="C6" s="290"/>
    </row>
    <row r="7" spans="1:3" s="281" customFormat="1" ht="20.25" customHeight="1">
      <c r="A7" s="291">
        <v>202</v>
      </c>
      <c r="B7" s="290" t="s">
        <v>144</v>
      </c>
      <c r="C7" s="290"/>
    </row>
    <row r="8" spans="1:3" s="281" customFormat="1" ht="20.25" customHeight="1">
      <c r="A8" s="291">
        <v>203</v>
      </c>
      <c r="B8" s="290" t="s">
        <v>40</v>
      </c>
      <c r="C8" s="290">
        <v>2</v>
      </c>
    </row>
    <row r="9" spans="1:3" s="281" customFormat="1" ht="20.25" customHeight="1">
      <c r="A9" s="291">
        <v>204</v>
      </c>
      <c r="B9" s="290" t="s">
        <v>41</v>
      </c>
      <c r="C9" s="290">
        <v>40</v>
      </c>
    </row>
    <row r="10" spans="1:3" s="281" customFormat="1" ht="20.25" customHeight="1">
      <c r="A10" s="291">
        <v>205</v>
      </c>
      <c r="B10" s="290" t="s">
        <v>42</v>
      </c>
      <c r="C10" s="290"/>
    </row>
    <row r="11" spans="1:3" s="281" customFormat="1" ht="20.25" customHeight="1">
      <c r="A11" s="291">
        <v>206</v>
      </c>
      <c r="B11" s="290" t="s">
        <v>43</v>
      </c>
      <c r="C11" s="290">
        <v>25</v>
      </c>
    </row>
    <row r="12" spans="1:3" s="281" customFormat="1" ht="20.25" customHeight="1">
      <c r="A12" s="291">
        <v>207</v>
      </c>
      <c r="B12" s="290" t="s">
        <v>190</v>
      </c>
      <c r="C12" s="290">
        <v>491</v>
      </c>
    </row>
    <row r="13" spans="1:3" s="281" customFormat="1" ht="20.25" customHeight="1">
      <c r="A13" s="291">
        <v>208</v>
      </c>
      <c r="B13" s="290" t="s">
        <v>45</v>
      </c>
      <c r="C13" s="290">
        <v>58</v>
      </c>
    </row>
    <row r="14" spans="1:3" s="281" customFormat="1" ht="20.25" customHeight="1">
      <c r="A14" s="291">
        <v>210</v>
      </c>
      <c r="B14" s="290" t="s">
        <v>218</v>
      </c>
      <c r="C14" s="290"/>
    </row>
    <row r="15" spans="1:3" s="281" customFormat="1" ht="20.25" customHeight="1">
      <c r="A15" s="291">
        <v>211</v>
      </c>
      <c r="B15" s="290" t="s">
        <v>47</v>
      </c>
      <c r="C15" s="290">
        <v>53</v>
      </c>
    </row>
    <row r="16" spans="1:3" s="281" customFormat="1" ht="20.25" customHeight="1">
      <c r="A16" s="291">
        <v>212</v>
      </c>
      <c r="B16" s="290" t="s">
        <v>48</v>
      </c>
      <c r="C16" s="290"/>
    </row>
    <row r="17" spans="1:3" s="281" customFormat="1" ht="20.25" customHeight="1">
      <c r="A17" s="291">
        <v>213</v>
      </c>
      <c r="B17" s="290" t="s">
        <v>49</v>
      </c>
      <c r="C17" s="290">
        <v>924</v>
      </c>
    </row>
    <row r="18" spans="1:3" s="281" customFormat="1" ht="20.25" customHeight="1">
      <c r="A18" s="291">
        <v>214</v>
      </c>
      <c r="B18" s="290" t="s">
        <v>50</v>
      </c>
      <c r="C18" s="290">
        <v>166</v>
      </c>
    </row>
    <row r="19" spans="1:3" s="281" customFormat="1" ht="20.25" customHeight="1">
      <c r="A19" s="291">
        <v>215</v>
      </c>
      <c r="B19" s="290" t="s">
        <v>268</v>
      </c>
      <c r="C19" s="290">
        <v>173</v>
      </c>
    </row>
    <row r="20" spans="1:3" s="281" customFormat="1" ht="20.25" customHeight="1">
      <c r="A20" s="291">
        <v>216</v>
      </c>
      <c r="B20" s="290" t="s">
        <v>52</v>
      </c>
      <c r="C20" s="290">
        <v>41</v>
      </c>
    </row>
    <row r="21" spans="1:3" s="281" customFormat="1" ht="20.25" customHeight="1">
      <c r="A21" s="291">
        <v>217</v>
      </c>
      <c r="B21" s="290" t="s">
        <v>53</v>
      </c>
      <c r="C21" s="290">
        <v>3</v>
      </c>
    </row>
    <row r="22" spans="1:3" s="281" customFormat="1" ht="20.25" customHeight="1">
      <c r="A22" s="291">
        <v>219</v>
      </c>
      <c r="B22" s="290" t="s">
        <v>82</v>
      </c>
      <c r="C22" s="290"/>
    </row>
    <row r="23" spans="1:3" s="281" customFormat="1" ht="20.25" customHeight="1">
      <c r="A23" s="291">
        <v>220</v>
      </c>
      <c r="B23" s="290" t="s">
        <v>54</v>
      </c>
      <c r="C23" s="290"/>
    </row>
    <row r="24" spans="1:3" s="281" customFormat="1" ht="20.25" customHeight="1">
      <c r="A24" s="291">
        <v>221</v>
      </c>
      <c r="B24" s="290" t="s">
        <v>55</v>
      </c>
      <c r="C24" s="290"/>
    </row>
    <row r="25" spans="1:3" s="281" customFormat="1" ht="20.25" customHeight="1">
      <c r="A25" s="291">
        <v>222</v>
      </c>
      <c r="B25" s="290" t="s">
        <v>56</v>
      </c>
      <c r="C25" s="290"/>
    </row>
    <row r="26" spans="1:3" s="281" customFormat="1" ht="20.25" customHeight="1">
      <c r="A26" s="291">
        <v>224</v>
      </c>
      <c r="B26" s="290" t="s">
        <v>57</v>
      </c>
      <c r="C26" s="290">
        <v>8</v>
      </c>
    </row>
    <row r="27" spans="1:3" s="281" customFormat="1" ht="20.25" customHeight="1">
      <c r="A27" s="291">
        <v>227</v>
      </c>
      <c r="B27" s="290" t="s">
        <v>58</v>
      </c>
      <c r="C27" s="290"/>
    </row>
    <row r="28" spans="1:3" s="281" customFormat="1" ht="20.25" customHeight="1">
      <c r="A28" s="291">
        <v>229</v>
      </c>
      <c r="B28" s="290" t="s">
        <v>59</v>
      </c>
      <c r="C28" s="290">
        <v>1004</v>
      </c>
    </row>
    <row r="29" spans="1:3" s="281" customFormat="1" ht="20.25" customHeight="1">
      <c r="A29" s="291">
        <v>232</v>
      </c>
      <c r="B29" s="290" t="s">
        <v>60</v>
      </c>
      <c r="C29" s="290"/>
    </row>
    <row r="30" spans="1:3" ht="20.25" customHeight="1">
      <c r="A30" s="291">
        <v>233</v>
      </c>
      <c r="B30" s="290" t="s">
        <v>61</v>
      </c>
      <c r="C30" s="292"/>
    </row>
  </sheetData>
  <mergeCells count="2">
    <mergeCell ref="A2:C2"/>
    <mergeCell ref="A5:B5"/>
  </mergeCells>
  <phoneticPr fontId="65" type="noConversion"/>
  <pageMargins left="0.69991251615088801" right="0.69991251615088801" top="0.74990626395217996" bottom="0.74990626395217996" header="0.299962510274151" footer="0.299962510274151"/>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showZeros="0" workbookViewId="0">
      <selection activeCell="A2" sqref="A2:E2"/>
    </sheetView>
  </sheetViews>
  <sheetFormatPr defaultColWidth="9" defaultRowHeight="14.25"/>
  <cols>
    <col min="1" max="1" width="36.625" style="111" customWidth="1"/>
    <col min="2" max="3" width="12.625" style="111" customWidth="1"/>
    <col min="4" max="4" width="12.625" style="272" customWidth="1"/>
    <col min="5" max="5" width="12.625" style="111" customWidth="1"/>
    <col min="6" max="16384" width="9" style="111"/>
  </cols>
  <sheetData>
    <row r="1" spans="1:5" s="173" customFormat="1" ht="15" customHeight="1">
      <c r="D1" s="273"/>
      <c r="E1" s="265"/>
    </row>
    <row r="2" spans="1:5" s="55" customFormat="1" ht="27" customHeight="1">
      <c r="A2" s="400" t="s">
        <v>517</v>
      </c>
      <c r="B2" s="400"/>
      <c r="C2" s="400"/>
      <c r="D2" s="401"/>
      <c r="E2" s="402"/>
    </row>
    <row r="3" spans="1:5" s="56" customFormat="1" ht="15" customHeight="1">
      <c r="D3" s="274"/>
      <c r="E3" s="56" t="s">
        <v>1</v>
      </c>
    </row>
    <row r="4" spans="1:5" s="271" customFormat="1" ht="27" customHeight="1">
      <c r="A4" s="44" t="s">
        <v>518</v>
      </c>
      <c r="B4" s="7" t="s">
        <v>519</v>
      </c>
      <c r="C4" s="7" t="s">
        <v>401</v>
      </c>
      <c r="D4" s="8" t="s">
        <v>5</v>
      </c>
      <c r="E4" s="44" t="s">
        <v>520</v>
      </c>
    </row>
    <row r="5" spans="1:5" s="57" customFormat="1" ht="18" customHeight="1">
      <c r="A5" s="275" t="s">
        <v>521</v>
      </c>
      <c r="B5" s="189"/>
      <c r="C5" s="189"/>
      <c r="D5" s="189"/>
      <c r="E5" s="276"/>
    </row>
    <row r="6" spans="1:5" s="57" customFormat="1" ht="18" customHeight="1">
      <c r="A6" s="277" t="s">
        <v>522</v>
      </c>
      <c r="B6" s="189"/>
      <c r="C6" s="189"/>
      <c r="D6" s="189"/>
      <c r="E6" s="276"/>
    </row>
    <row r="7" spans="1:5" s="57" customFormat="1" ht="18" customHeight="1">
      <c r="A7" s="277" t="s">
        <v>523</v>
      </c>
      <c r="B7" s="189"/>
      <c r="C7" s="189"/>
      <c r="D7" s="189"/>
      <c r="E7" s="276"/>
    </row>
    <row r="8" spans="1:5" s="57" customFormat="1" ht="18" customHeight="1">
      <c r="A8" s="275" t="s">
        <v>524</v>
      </c>
      <c r="B8" s="189"/>
      <c r="C8" s="189"/>
      <c r="D8" s="189"/>
      <c r="E8" s="276"/>
    </row>
    <row r="9" spans="1:5" s="57" customFormat="1" ht="18" customHeight="1">
      <c r="A9" s="277" t="s">
        <v>522</v>
      </c>
      <c r="B9" s="189"/>
      <c r="C9" s="189"/>
      <c r="D9" s="189"/>
      <c r="E9" s="276"/>
    </row>
    <row r="10" spans="1:5" s="57" customFormat="1" ht="18" customHeight="1">
      <c r="A10" s="277" t="s">
        <v>523</v>
      </c>
      <c r="B10" s="189"/>
      <c r="C10" s="189"/>
      <c r="D10" s="189"/>
      <c r="E10" s="276"/>
    </row>
    <row r="11" spans="1:5" s="57" customFormat="1" ht="18" customHeight="1">
      <c r="A11" s="275" t="s">
        <v>525</v>
      </c>
      <c r="B11" s="189"/>
      <c r="C11" s="189"/>
      <c r="D11" s="189"/>
      <c r="E11" s="276"/>
    </row>
    <row r="12" spans="1:5" s="57" customFormat="1" ht="18" customHeight="1">
      <c r="A12" s="277" t="s">
        <v>522</v>
      </c>
      <c r="B12" s="189"/>
      <c r="C12" s="189"/>
      <c r="D12" s="189"/>
      <c r="E12" s="276"/>
    </row>
    <row r="13" spans="1:5" s="57" customFormat="1" ht="18" customHeight="1">
      <c r="A13" s="277" t="s">
        <v>523</v>
      </c>
      <c r="B13" s="189"/>
      <c r="C13" s="189"/>
      <c r="D13" s="189"/>
      <c r="E13" s="276"/>
    </row>
    <row r="14" spans="1:5" s="57" customFormat="1" ht="18" customHeight="1">
      <c r="A14" s="275" t="s">
        <v>526</v>
      </c>
      <c r="B14" s="189"/>
      <c r="C14" s="189"/>
      <c r="D14" s="189"/>
      <c r="E14" s="276"/>
    </row>
    <row r="15" spans="1:5" s="57" customFormat="1" ht="18" customHeight="1">
      <c r="A15" s="277" t="s">
        <v>522</v>
      </c>
      <c r="B15" s="189"/>
      <c r="C15" s="189"/>
      <c r="D15" s="189"/>
      <c r="E15" s="276"/>
    </row>
    <row r="16" spans="1:5" s="57" customFormat="1" ht="18" customHeight="1">
      <c r="A16" s="277" t="s">
        <v>523</v>
      </c>
      <c r="B16" s="189"/>
      <c r="C16" s="189"/>
      <c r="D16" s="189"/>
      <c r="E16" s="276"/>
    </row>
    <row r="17" spans="1:5" s="57" customFormat="1" ht="18" customHeight="1">
      <c r="A17" s="275" t="s">
        <v>527</v>
      </c>
      <c r="B17" s="189"/>
      <c r="C17" s="189"/>
      <c r="D17" s="189"/>
      <c r="E17" s="276"/>
    </row>
    <row r="18" spans="1:5" s="57" customFormat="1" ht="18" customHeight="1">
      <c r="A18" s="277" t="s">
        <v>522</v>
      </c>
      <c r="B18" s="189"/>
      <c r="C18" s="189"/>
      <c r="D18" s="189"/>
      <c r="E18" s="276"/>
    </row>
    <row r="19" spans="1:5" s="57" customFormat="1" ht="18" customHeight="1">
      <c r="A19" s="277" t="s">
        <v>523</v>
      </c>
      <c r="B19" s="189"/>
      <c r="C19" s="189"/>
      <c r="D19" s="189"/>
      <c r="E19" s="276"/>
    </row>
    <row r="20" spans="1:5" s="57" customFormat="1" ht="18" customHeight="1">
      <c r="A20" s="275" t="s">
        <v>528</v>
      </c>
      <c r="B20" s="189"/>
      <c r="C20" s="189"/>
      <c r="D20" s="189"/>
      <c r="E20" s="276"/>
    </row>
    <row r="21" spans="1:5" s="57" customFormat="1" ht="18" customHeight="1">
      <c r="A21" s="277" t="s">
        <v>522</v>
      </c>
      <c r="B21" s="189"/>
      <c r="C21" s="189"/>
      <c r="D21" s="189"/>
      <c r="E21" s="276"/>
    </row>
    <row r="22" spans="1:5" s="57" customFormat="1" ht="18" customHeight="1">
      <c r="A22" s="277" t="s">
        <v>523</v>
      </c>
      <c r="B22" s="189"/>
      <c r="C22" s="189"/>
      <c r="D22" s="189"/>
      <c r="E22" s="276"/>
    </row>
    <row r="23" spans="1:5" s="57" customFormat="1" ht="18" customHeight="1">
      <c r="A23" s="275" t="s">
        <v>529</v>
      </c>
      <c r="B23" s="189"/>
      <c r="C23" s="189"/>
      <c r="D23" s="189"/>
      <c r="E23" s="276"/>
    </row>
    <row r="24" spans="1:5" s="57" customFormat="1" ht="18" customHeight="1">
      <c r="A24" s="277" t="s">
        <v>522</v>
      </c>
      <c r="B24" s="189"/>
      <c r="C24" s="189"/>
      <c r="D24" s="189"/>
      <c r="E24" s="276"/>
    </row>
    <row r="25" spans="1:5" s="57" customFormat="1" ht="18" customHeight="1">
      <c r="A25" s="277" t="s">
        <v>523</v>
      </c>
      <c r="B25" s="189"/>
      <c r="C25" s="189"/>
      <c r="D25" s="189"/>
      <c r="E25" s="276"/>
    </row>
    <row r="26" spans="1:5" s="57" customFormat="1" ht="18" customHeight="1">
      <c r="A26" s="275" t="s">
        <v>530</v>
      </c>
      <c r="B26" s="189"/>
      <c r="C26" s="189"/>
      <c r="D26" s="189"/>
      <c r="E26" s="276"/>
    </row>
    <row r="27" spans="1:5" s="57" customFormat="1" ht="18" customHeight="1">
      <c r="A27" s="277" t="s">
        <v>522</v>
      </c>
      <c r="B27" s="189"/>
      <c r="C27" s="189"/>
      <c r="D27" s="189"/>
      <c r="E27" s="276"/>
    </row>
    <row r="28" spans="1:5" s="57" customFormat="1" ht="18" customHeight="1">
      <c r="A28" s="277" t="s">
        <v>523</v>
      </c>
      <c r="B28" s="189"/>
      <c r="C28" s="189"/>
      <c r="D28" s="189"/>
      <c r="E28" s="276"/>
    </row>
    <row r="29" spans="1:5" s="57" customFormat="1" ht="18" customHeight="1">
      <c r="A29" s="275" t="s">
        <v>531</v>
      </c>
      <c r="B29" s="189"/>
      <c r="C29" s="189"/>
      <c r="D29" s="189"/>
      <c r="E29" s="276"/>
    </row>
    <row r="30" spans="1:5" s="57" customFormat="1" ht="18" customHeight="1">
      <c r="A30" s="277" t="s">
        <v>522</v>
      </c>
      <c r="B30" s="189"/>
      <c r="C30" s="189"/>
      <c r="D30" s="189"/>
      <c r="E30" s="276"/>
    </row>
    <row r="31" spans="1:5" s="57" customFormat="1" ht="18" customHeight="1">
      <c r="A31" s="277" t="s">
        <v>523</v>
      </c>
      <c r="B31" s="189"/>
      <c r="C31" s="189"/>
      <c r="D31" s="189"/>
      <c r="E31" s="276"/>
    </row>
    <row r="32" spans="1:5" s="57" customFormat="1" ht="18" customHeight="1">
      <c r="A32" s="275" t="s">
        <v>532</v>
      </c>
      <c r="B32" s="189"/>
      <c r="C32" s="189"/>
      <c r="D32" s="189"/>
      <c r="E32" s="276"/>
    </row>
    <row r="33" spans="1:5" s="57" customFormat="1" ht="18" customHeight="1">
      <c r="A33" s="277" t="s">
        <v>522</v>
      </c>
      <c r="B33" s="189"/>
      <c r="C33" s="189"/>
      <c r="D33" s="189"/>
      <c r="E33" s="276"/>
    </row>
    <row r="34" spans="1:5" s="57" customFormat="1" ht="18" customHeight="1">
      <c r="A34" s="277" t="s">
        <v>523</v>
      </c>
      <c r="B34" s="189"/>
      <c r="C34" s="189"/>
      <c r="D34" s="189"/>
      <c r="E34" s="276"/>
    </row>
    <row r="35" spans="1:5" s="57" customFormat="1" ht="18" customHeight="1">
      <c r="A35" s="275" t="s">
        <v>533</v>
      </c>
      <c r="B35" s="189"/>
      <c r="C35" s="189"/>
      <c r="D35" s="189"/>
      <c r="E35" s="276"/>
    </row>
    <row r="36" spans="1:5" s="57" customFormat="1" ht="18" customHeight="1">
      <c r="A36" s="277" t="s">
        <v>522</v>
      </c>
      <c r="B36" s="189"/>
      <c r="C36" s="189"/>
      <c r="D36" s="189"/>
      <c r="E36" s="276"/>
    </row>
    <row r="37" spans="1:5" s="57" customFormat="1" ht="18" customHeight="1">
      <c r="A37" s="277" t="s">
        <v>523</v>
      </c>
      <c r="B37" s="189"/>
      <c r="C37" s="189"/>
      <c r="D37" s="189"/>
      <c r="E37" s="276"/>
    </row>
    <row r="38" spans="1:5" s="57" customFormat="1" ht="18" customHeight="1">
      <c r="A38" s="275" t="s">
        <v>534</v>
      </c>
      <c r="B38" s="189"/>
      <c r="C38" s="189"/>
      <c r="D38" s="189"/>
      <c r="E38" s="276"/>
    </row>
    <row r="39" spans="1:5" s="57" customFormat="1" ht="18" customHeight="1">
      <c r="A39" s="277" t="s">
        <v>522</v>
      </c>
      <c r="B39" s="189"/>
      <c r="C39" s="189"/>
      <c r="D39" s="189"/>
      <c r="E39" s="276"/>
    </row>
    <row r="40" spans="1:5" s="57" customFormat="1" ht="18" customHeight="1">
      <c r="A40" s="277" t="s">
        <v>523</v>
      </c>
      <c r="B40" s="189"/>
      <c r="C40" s="189"/>
      <c r="D40" s="189"/>
      <c r="E40" s="276"/>
    </row>
    <row r="41" spans="1:5" s="57" customFormat="1" ht="18" customHeight="1">
      <c r="A41" s="7" t="s">
        <v>535</v>
      </c>
      <c r="B41" s="278"/>
      <c r="C41" s="278"/>
      <c r="D41" s="278"/>
      <c r="E41" s="279"/>
    </row>
    <row r="42" spans="1:5" s="57" customFormat="1" ht="18" customHeight="1">
      <c r="A42" s="7" t="s">
        <v>536</v>
      </c>
      <c r="B42" s="278"/>
      <c r="C42" s="278"/>
      <c r="D42" s="278"/>
      <c r="E42" s="279"/>
    </row>
    <row r="43" spans="1:5" s="57" customFormat="1" ht="18" customHeight="1">
      <c r="A43" s="7" t="s">
        <v>537</v>
      </c>
      <c r="B43" s="278"/>
      <c r="C43" s="278"/>
      <c r="D43" s="278"/>
      <c r="E43" s="279"/>
    </row>
    <row r="44" spans="1:5">
      <c r="D44" s="111"/>
    </row>
    <row r="45" spans="1:5">
      <c r="D45" s="111"/>
    </row>
    <row r="46" spans="1:5">
      <c r="D46" s="111"/>
    </row>
    <row r="47" spans="1:5">
      <c r="D47" s="111"/>
    </row>
    <row r="48" spans="1:5">
      <c r="D48" s="111"/>
    </row>
    <row r="49" spans="4:4">
      <c r="D49" s="111"/>
    </row>
    <row r="50" spans="4:4">
      <c r="D50" s="111"/>
    </row>
    <row r="51" spans="4:4">
      <c r="D51" s="111"/>
    </row>
    <row r="52" spans="4:4">
      <c r="D52" s="111"/>
    </row>
    <row r="53" spans="4:4">
      <c r="D53" s="111"/>
    </row>
    <row r="54" spans="4:4">
      <c r="D54" s="111"/>
    </row>
    <row r="55" spans="4:4">
      <c r="D55" s="111"/>
    </row>
    <row r="56" spans="4:4">
      <c r="D56" s="111"/>
    </row>
    <row r="57" spans="4:4">
      <c r="D57" s="111"/>
    </row>
    <row r="58" spans="4:4">
      <c r="D58" s="111"/>
    </row>
    <row r="59" spans="4:4">
      <c r="D59" s="111"/>
    </row>
    <row r="60" spans="4:4">
      <c r="D60" s="111"/>
    </row>
    <row r="61" spans="4:4">
      <c r="D61" s="111"/>
    </row>
    <row r="62" spans="4:4">
      <c r="D62" s="111"/>
    </row>
    <row r="63" spans="4:4">
      <c r="D63" s="111"/>
    </row>
    <row r="64" spans="4:4">
      <c r="D64" s="111"/>
    </row>
    <row r="65" spans="4:4">
      <c r="D65" s="111"/>
    </row>
    <row r="66" spans="4:4">
      <c r="D66" s="111"/>
    </row>
    <row r="67" spans="4:4">
      <c r="D67" s="111"/>
    </row>
    <row r="68" spans="4:4">
      <c r="D68" s="111"/>
    </row>
    <row r="69" spans="4:4">
      <c r="D69" s="111"/>
    </row>
    <row r="70" spans="4:4">
      <c r="D70" s="111"/>
    </row>
    <row r="71" spans="4:4">
      <c r="D71" s="111"/>
    </row>
    <row r="72" spans="4:4">
      <c r="D72" s="111"/>
    </row>
    <row r="73" spans="4:4">
      <c r="D73" s="111"/>
    </row>
    <row r="74" spans="4:4">
      <c r="D74" s="111"/>
    </row>
    <row r="75" spans="4:4">
      <c r="D75" s="111"/>
    </row>
    <row r="76" spans="4:4">
      <c r="D76" s="111"/>
    </row>
    <row r="77" spans="4:4">
      <c r="D77" s="111"/>
    </row>
    <row r="78" spans="4:4">
      <c r="D78" s="111"/>
    </row>
    <row r="79" spans="4:4">
      <c r="D79" s="111"/>
    </row>
    <row r="80" spans="4:4">
      <c r="D80" s="111"/>
    </row>
  </sheetData>
  <mergeCells count="1">
    <mergeCell ref="A2:E2"/>
  </mergeCells>
  <phoneticPr fontId="65" type="noConversion"/>
  <printOptions horizontalCentered="1"/>
  <pageMargins left="0.59020397231334798" right="0.59020397231334798" top="0.39300641675633702" bottom="0.59020397231334798" header="0.59020397231334798" footer="0.39300641675633702"/>
  <pageSetup paperSize="9" scale="98" firstPageNumber="0" orientation="portrait" blackAndWhite="1"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1"/>
  <sheetViews>
    <sheetView showZeros="0" workbookViewId="0">
      <selection activeCell="A2" sqref="A2:E2"/>
    </sheetView>
  </sheetViews>
  <sheetFormatPr defaultColWidth="9" defaultRowHeight="14.25"/>
  <cols>
    <col min="1" max="1" width="33.625" style="111" customWidth="1"/>
    <col min="2" max="2" width="14" style="111" customWidth="1"/>
    <col min="3" max="5" width="14" style="264" customWidth="1"/>
    <col min="6" max="7" width="11.5" style="111" customWidth="1"/>
    <col min="8" max="16384" width="9" style="111"/>
  </cols>
  <sheetData>
    <row r="1" spans="1:15" s="173" customFormat="1" ht="24" customHeight="1">
      <c r="D1" s="265"/>
    </row>
    <row r="2" spans="1:15" s="55" customFormat="1" ht="60" customHeight="1">
      <c r="A2" s="400" t="s">
        <v>538</v>
      </c>
      <c r="B2" s="400"/>
      <c r="C2" s="402"/>
      <c r="D2" s="402"/>
      <c r="E2" s="402"/>
    </row>
    <row r="3" spans="1:15" s="56" customFormat="1" ht="27" customHeight="1">
      <c r="D3" s="389" t="s">
        <v>37</v>
      </c>
      <c r="E3" s="389"/>
    </row>
    <row r="4" spans="1:15" s="57" customFormat="1" ht="30" customHeight="1">
      <c r="A4" s="44" t="s">
        <v>539</v>
      </c>
      <c r="B4" s="7" t="s">
        <v>519</v>
      </c>
      <c r="C4" s="266" t="s">
        <v>401</v>
      </c>
      <c r="D4" s="266" t="s">
        <v>5</v>
      </c>
      <c r="E4" s="7" t="s">
        <v>520</v>
      </c>
    </row>
    <row r="5" spans="1:15" s="59" customFormat="1" ht="24" customHeight="1">
      <c r="A5" s="49"/>
      <c r="B5" s="81"/>
      <c r="C5" s="267"/>
      <c r="D5" s="267"/>
      <c r="E5" s="268"/>
    </row>
    <row r="6" spans="1:15" s="59" customFormat="1" ht="24" customHeight="1">
      <c r="A6" s="49"/>
      <c r="B6" s="81"/>
      <c r="C6" s="267"/>
      <c r="D6" s="267"/>
      <c r="E6" s="268"/>
    </row>
    <row r="7" spans="1:15" s="59" customFormat="1" ht="24" customHeight="1">
      <c r="A7" s="49"/>
      <c r="B7" s="81"/>
      <c r="C7" s="267"/>
      <c r="D7" s="267"/>
      <c r="E7" s="268"/>
    </row>
    <row r="8" spans="1:15" s="110" customFormat="1" ht="24" customHeight="1">
      <c r="A8" s="49"/>
      <c r="B8" s="81"/>
      <c r="C8" s="52"/>
      <c r="D8" s="52"/>
      <c r="E8" s="268"/>
    </row>
    <row r="9" spans="1:15" s="110" customFormat="1" ht="24" customHeight="1">
      <c r="A9" s="49"/>
      <c r="B9" s="81"/>
      <c r="C9" s="267"/>
      <c r="D9" s="267"/>
      <c r="E9" s="268"/>
    </row>
    <row r="10" spans="1:15" s="110" customFormat="1" ht="24" customHeight="1">
      <c r="A10" s="49"/>
      <c r="B10" s="81"/>
      <c r="C10" s="267"/>
      <c r="D10" s="267"/>
      <c r="E10" s="268"/>
    </row>
    <row r="11" spans="1:15" s="110" customFormat="1" ht="24" customHeight="1">
      <c r="A11" s="269"/>
      <c r="B11" s="50"/>
      <c r="C11" s="267"/>
      <c r="D11" s="267"/>
      <c r="E11" s="268"/>
      <c r="O11" s="126"/>
    </row>
    <row r="12" spans="1:15" s="57" customFormat="1" ht="24" customHeight="1">
      <c r="A12" s="44" t="s">
        <v>398</v>
      </c>
      <c r="B12" s="80">
        <f>SUM(B5:B10)</f>
        <v>0</v>
      </c>
      <c r="C12" s="7">
        <f>SUM(C5:C10)</f>
        <v>0</v>
      </c>
      <c r="D12" s="7">
        <f>SUM(D5:D10)</f>
        <v>0</v>
      </c>
      <c r="E12" s="268"/>
    </row>
    <row r="13" spans="1:15" s="110" customFormat="1" ht="24" customHeight="1">
      <c r="A13" s="110" t="s">
        <v>540</v>
      </c>
      <c r="C13" s="270"/>
      <c r="D13" s="270"/>
      <c r="E13" s="270"/>
    </row>
    <row r="14" spans="1:15" s="110" customFormat="1" ht="24" customHeight="1">
      <c r="C14" s="270"/>
      <c r="D14" s="270"/>
      <c r="E14" s="270"/>
    </row>
    <row r="15" spans="1:15" s="110" customFormat="1" ht="24" customHeight="1">
      <c r="C15" s="270"/>
      <c r="D15" s="270"/>
      <c r="E15" s="270"/>
    </row>
    <row r="16" spans="1:15" s="110" customFormat="1" ht="24" customHeight="1">
      <c r="C16" s="270"/>
      <c r="D16" s="270"/>
      <c r="E16" s="270"/>
    </row>
    <row r="17" spans="3:5" s="110" customFormat="1" ht="24" customHeight="1">
      <c r="C17" s="270"/>
      <c r="D17" s="270"/>
      <c r="E17" s="270"/>
    </row>
    <row r="18" spans="3:5" s="110" customFormat="1" ht="24" customHeight="1">
      <c r="C18" s="270"/>
      <c r="D18" s="270"/>
      <c r="E18" s="270"/>
    </row>
    <row r="19" spans="3:5" s="110" customFormat="1" ht="24" customHeight="1">
      <c r="C19" s="270"/>
      <c r="D19" s="270"/>
      <c r="E19" s="270"/>
    </row>
    <row r="20" spans="3:5" s="110" customFormat="1" ht="24" customHeight="1">
      <c r="C20" s="270"/>
      <c r="D20" s="270"/>
      <c r="E20" s="270"/>
    </row>
    <row r="21" spans="3:5" s="110" customFormat="1" ht="24" customHeight="1">
      <c r="C21" s="270"/>
      <c r="D21" s="270"/>
      <c r="E21" s="270"/>
    </row>
    <row r="22" spans="3:5" s="110" customFormat="1" ht="24" customHeight="1">
      <c r="C22" s="270"/>
      <c r="D22" s="270"/>
      <c r="E22" s="270"/>
    </row>
    <row r="23" spans="3:5" s="110" customFormat="1" ht="24" customHeight="1">
      <c r="C23" s="270"/>
      <c r="D23" s="270"/>
      <c r="E23" s="270"/>
    </row>
    <row r="24" spans="3:5" s="110" customFormat="1" ht="24" customHeight="1">
      <c r="C24" s="270"/>
      <c r="D24" s="270"/>
      <c r="E24" s="270"/>
    </row>
    <row r="25" spans="3:5" s="110" customFormat="1" ht="24" customHeight="1">
      <c r="C25" s="270"/>
      <c r="D25" s="270"/>
      <c r="E25" s="270"/>
    </row>
    <row r="26" spans="3:5" s="110" customFormat="1" ht="24" customHeight="1">
      <c r="C26" s="270"/>
      <c r="D26" s="270"/>
      <c r="E26" s="270"/>
    </row>
    <row r="27" spans="3:5" s="110" customFormat="1" ht="24" customHeight="1">
      <c r="C27" s="270"/>
      <c r="D27" s="270"/>
      <c r="E27" s="270"/>
    </row>
    <row r="28" spans="3:5" s="110" customFormat="1" ht="24" customHeight="1">
      <c r="C28" s="270"/>
      <c r="D28" s="270"/>
      <c r="E28" s="270"/>
    </row>
    <row r="29" spans="3:5" s="110" customFormat="1" ht="24" customHeight="1">
      <c r="C29" s="270"/>
      <c r="D29" s="270"/>
      <c r="E29" s="270"/>
    </row>
    <row r="30" spans="3:5" s="110" customFormat="1" ht="24" customHeight="1">
      <c r="C30" s="270"/>
      <c r="D30" s="270"/>
      <c r="E30" s="270"/>
    </row>
    <row r="31" spans="3:5" s="110" customFormat="1" ht="24" customHeight="1">
      <c r="C31" s="270"/>
      <c r="D31" s="270"/>
      <c r="E31" s="270"/>
    </row>
    <row r="32" spans="3:5" s="110" customFormat="1" ht="24" customHeight="1">
      <c r="C32" s="270"/>
      <c r="D32" s="270"/>
      <c r="E32" s="270"/>
    </row>
    <row r="33" spans="3:5" s="110" customFormat="1" ht="24" customHeight="1">
      <c r="C33" s="270"/>
      <c r="D33" s="270"/>
      <c r="E33" s="270"/>
    </row>
    <row r="34" spans="3:5" s="110" customFormat="1" ht="24" customHeight="1">
      <c r="C34" s="270"/>
      <c r="D34" s="270"/>
      <c r="E34" s="270"/>
    </row>
    <row r="35" spans="3:5" s="110" customFormat="1" ht="24" customHeight="1">
      <c r="C35" s="270"/>
      <c r="D35" s="270"/>
      <c r="E35" s="270"/>
    </row>
    <row r="36" spans="3:5" s="110" customFormat="1" ht="24" customHeight="1">
      <c r="C36" s="270"/>
      <c r="D36" s="270"/>
      <c r="E36" s="270"/>
    </row>
    <row r="37" spans="3:5" s="110" customFormat="1" ht="24" customHeight="1">
      <c r="C37" s="270"/>
      <c r="D37" s="270"/>
      <c r="E37" s="270"/>
    </row>
    <row r="38" spans="3:5" s="110" customFormat="1" ht="24" customHeight="1">
      <c r="C38" s="270"/>
      <c r="D38" s="270"/>
      <c r="E38" s="270"/>
    </row>
    <row r="39" spans="3:5" s="110" customFormat="1" ht="24" customHeight="1">
      <c r="C39" s="270"/>
      <c r="D39" s="270"/>
      <c r="E39" s="270"/>
    </row>
    <row r="40" spans="3:5" s="110" customFormat="1" ht="24" customHeight="1">
      <c r="C40" s="270"/>
      <c r="D40" s="270"/>
      <c r="E40" s="270"/>
    </row>
    <row r="41" spans="3:5" s="110" customFormat="1" ht="24" customHeight="1">
      <c r="C41" s="270"/>
      <c r="D41" s="270"/>
      <c r="E41" s="270"/>
    </row>
    <row r="42" spans="3:5" s="110" customFormat="1" ht="24" customHeight="1">
      <c r="C42" s="270"/>
      <c r="D42" s="270"/>
      <c r="E42" s="270"/>
    </row>
    <row r="43" spans="3:5" s="110" customFormat="1" ht="24" customHeight="1">
      <c r="C43" s="270"/>
      <c r="D43" s="270"/>
      <c r="E43" s="270"/>
    </row>
    <row r="44" spans="3:5" s="110" customFormat="1" ht="24" customHeight="1">
      <c r="C44" s="270"/>
      <c r="D44" s="270"/>
      <c r="E44" s="270"/>
    </row>
    <row r="45" spans="3:5" s="110" customFormat="1" ht="24" customHeight="1">
      <c r="C45" s="270"/>
      <c r="D45" s="270"/>
      <c r="E45" s="270"/>
    </row>
    <row r="46" spans="3:5" s="110" customFormat="1" ht="24" customHeight="1">
      <c r="C46" s="270"/>
      <c r="D46" s="270"/>
      <c r="E46" s="270"/>
    </row>
    <row r="47" spans="3:5" s="110" customFormat="1" ht="24" customHeight="1">
      <c r="C47" s="270"/>
      <c r="D47" s="270"/>
      <c r="E47" s="270"/>
    </row>
    <row r="48" spans="3:5" s="110" customFormat="1" ht="24" customHeight="1">
      <c r="C48" s="270"/>
      <c r="D48" s="270"/>
      <c r="E48" s="270"/>
    </row>
    <row r="49" spans="3:5" s="110" customFormat="1" ht="24" customHeight="1">
      <c r="C49" s="270"/>
      <c r="D49" s="270"/>
      <c r="E49" s="270"/>
    </row>
    <row r="50" spans="3:5" s="110" customFormat="1" ht="24" customHeight="1">
      <c r="C50" s="270"/>
      <c r="D50" s="270"/>
      <c r="E50" s="270"/>
    </row>
    <row r="51" spans="3:5" s="110" customFormat="1" ht="24" customHeight="1">
      <c r="C51" s="270"/>
      <c r="D51" s="270"/>
      <c r="E51" s="270"/>
    </row>
    <row r="52" spans="3:5" s="110" customFormat="1" ht="24" customHeight="1">
      <c r="C52" s="270"/>
      <c r="D52" s="270"/>
      <c r="E52" s="270"/>
    </row>
    <row r="53" spans="3:5" s="110" customFormat="1" ht="24" customHeight="1">
      <c r="C53" s="270"/>
      <c r="D53" s="270"/>
      <c r="E53" s="270"/>
    </row>
    <row r="54" spans="3:5" s="110" customFormat="1" ht="24" customHeight="1">
      <c r="C54" s="270"/>
      <c r="D54" s="270"/>
      <c r="E54" s="270"/>
    </row>
    <row r="55" spans="3:5" s="110" customFormat="1" ht="24" customHeight="1">
      <c r="C55" s="270"/>
      <c r="D55" s="270"/>
      <c r="E55" s="270"/>
    </row>
    <row r="56" spans="3:5" s="110" customFormat="1" ht="24" customHeight="1">
      <c r="C56" s="270"/>
      <c r="D56" s="270"/>
      <c r="E56" s="270"/>
    </row>
    <row r="57" spans="3:5" s="110" customFormat="1" ht="24" customHeight="1">
      <c r="C57" s="270"/>
      <c r="D57" s="270"/>
      <c r="E57" s="270"/>
    </row>
    <row r="58" spans="3:5" s="110" customFormat="1" ht="24" customHeight="1">
      <c r="C58" s="270"/>
      <c r="D58" s="270"/>
      <c r="E58" s="270"/>
    </row>
    <row r="59" spans="3:5" s="110" customFormat="1" ht="24" customHeight="1">
      <c r="C59" s="270"/>
      <c r="D59" s="270"/>
      <c r="E59" s="270"/>
    </row>
    <row r="60" spans="3:5" s="110" customFormat="1" ht="24" customHeight="1">
      <c r="C60" s="270"/>
      <c r="D60" s="270"/>
      <c r="E60" s="270"/>
    </row>
    <row r="61" spans="3:5" s="110" customFormat="1" ht="24" customHeight="1">
      <c r="C61" s="270"/>
      <c r="D61" s="270"/>
      <c r="E61" s="270"/>
    </row>
    <row r="62" spans="3:5" s="110" customFormat="1" ht="24" customHeight="1">
      <c r="C62" s="270"/>
      <c r="D62" s="270"/>
      <c r="E62" s="270"/>
    </row>
    <row r="63" spans="3:5" s="110" customFormat="1" ht="24" customHeight="1">
      <c r="C63" s="270"/>
      <c r="D63" s="270"/>
      <c r="E63" s="270"/>
    </row>
    <row r="64" spans="3:5" s="110" customFormat="1" ht="24" customHeight="1">
      <c r="C64" s="270"/>
      <c r="D64" s="270"/>
      <c r="E64" s="270"/>
    </row>
    <row r="65" spans="3:5" s="110" customFormat="1" ht="24" customHeight="1">
      <c r="C65" s="270"/>
      <c r="D65" s="270"/>
      <c r="E65" s="270"/>
    </row>
    <row r="66" spans="3:5" s="110" customFormat="1" ht="24" customHeight="1">
      <c r="C66" s="270"/>
      <c r="D66" s="270"/>
      <c r="E66" s="270"/>
    </row>
    <row r="67" spans="3:5" s="110" customFormat="1" ht="24" customHeight="1">
      <c r="C67" s="270"/>
      <c r="D67" s="270"/>
      <c r="E67" s="270"/>
    </row>
    <row r="68" spans="3:5" s="110" customFormat="1" ht="24" customHeight="1">
      <c r="C68" s="270"/>
      <c r="D68" s="270"/>
      <c r="E68" s="270"/>
    </row>
    <row r="69" spans="3:5" s="110" customFormat="1" ht="24" customHeight="1">
      <c r="C69" s="270"/>
      <c r="D69" s="270"/>
      <c r="E69" s="270"/>
    </row>
    <row r="70" spans="3:5" s="110" customFormat="1" ht="24" customHeight="1">
      <c r="C70" s="270"/>
      <c r="D70" s="270"/>
      <c r="E70" s="270"/>
    </row>
    <row r="71" spans="3:5" s="110" customFormat="1" ht="24" customHeight="1">
      <c r="C71" s="270"/>
      <c r="D71" s="270"/>
      <c r="E71" s="270"/>
    </row>
    <row r="72" spans="3:5" s="110" customFormat="1" ht="24" customHeight="1">
      <c r="C72" s="270"/>
      <c r="D72" s="270"/>
      <c r="E72" s="270"/>
    </row>
    <row r="73" spans="3:5" s="110" customFormat="1" ht="24" customHeight="1">
      <c r="C73" s="270"/>
      <c r="D73" s="270"/>
      <c r="E73" s="270"/>
    </row>
    <row r="74" spans="3:5" s="110" customFormat="1" ht="24" customHeight="1">
      <c r="C74" s="270"/>
      <c r="D74" s="270"/>
      <c r="E74" s="270"/>
    </row>
    <row r="75" spans="3:5" s="110" customFormat="1" ht="24" customHeight="1">
      <c r="C75" s="270"/>
      <c r="D75" s="270"/>
      <c r="E75" s="270"/>
    </row>
    <row r="76" spans="3:5" s="110" customFormat="1" ht="24" customHeight="1">
      <c r="C76" s="270"/>
      <c r="D76" s="270"/>
      <c r="E76" s="270"/>
    </row>
    <row r="77" spans="3:5" s="110" customFormat="1" ht="24" customHeight="1">
      <c r="C77" s="270"/>
      <c r="D77" s="270"/>
      <c r="E77" s="270"/>
    </row>
    <row r="78" spans="3:5" s="110" customFormat="1" ht="24" customHeight="1">
      <c r="C78" s="270"/>
      <c r="D78" s="270"/>
      <c r="E78" s="270"/>
    </row>
    <row r="79" spans="3:5" s="110" customFormat="1" ht="24" customHeight="1">
      <c r="C79" s="270"/>
      <c r="D79" s="270"/>
      <c r="E79" s="270"/>
    </row>
    <row r="80" spans="3:5" s="110" customFormat="1" ht="24" customHeight="1">
      <c r="C80" s="270"/>
      <c r="D80" s="270"/>
      <c r="E80" s="270"/>
    </row>
    <row r="81" spans="3:5" s="110" customFormat="1" ht="24" customHeight="1">
      <c r="C81" s="270"/>
      <c r="D81" s="270"/>
      <c r="E81" s="270"/>
    </row>
  </sheetData>
  <mergeCells count="2">
    <mergeCell ref="A2:E2"/>
    <mergeCell ref="D3:E3"/>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81"/>
  <sheetViews>
    <sheetView showGridLines="0" showZeros="0" workbookViewId="0">
      <selection sqref="A1:XFD1048576"/>
    </sheetView>
  </sheetViews>
  <sheetFormatPr defaultColWidth="6.75" defaultRowHeight="15.95" customHeight="1"/>
  <cols>
    <col min="1" max="1" width="58.625" style="208" customWidth="1"/>
    <col min="2" max="4" width="11.25" style="232" customWidth="1"/>
    <col min="5" max="5" width="9.125" style="208" customWidth="1"/>
    <col min="6" max="6" width="10.375" style="233" customWidth="1"/>
    <col min="7" max="251" width="6.875" style="208" customWidth="1"/>
  </cols>
  <sheetData>
    <row r="1" spans="1:251" s="176" customFormat="1" ht="24" customHeight="1">
      <c r="A1" s="234"/>
      <c r="B1" s="235"/>
      <c r="C1" s="235"/>
      <c r="D1" s="235"/>
      <c r="E1" s="234"/>
      <c r="F1" s="236"/>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row>
    <row r="2" spans="1:251" s="204" customFormat="1" ht="42.6" customHeight="1">
      <c r="A2" s="403" t="s">
        <v>541</v>
      </c>
      <c r="B2" s="404"/>
      <c r="C2" s="404"/>
      <c r="D2" s="404"/>
      <c r="E2" s="405"/>
      <c r="F2" s="406"/>
    </row>
    <row r="3" spans="1:251" s="205" customFormat="1" ht="27" customHeight="1">
      <c r="A3" s="237"/>
      <c r="B3" s="238"/>
      <c r="C3" s="238"/>
      <c r="D3" s="238"/>
      <c r="E3" s="237"/>
      <c r="F3" s="239" t="s">
        <v>1</v>
      </c>
    </row>
    <row r="4" spans="1:251" s="206" customFormat="1" ht="30" customHeight="1">
      <c r="A4" s="240" t="s">
        <v>2</v>
      </c>
      <c r="B4" s="241" t="s">
        <v>519</v>
      </c>
      <c r="C4" s="241" t="s">
        <v>542</v>
      </c>
      <c r="D4" s="241" t="s">
        <v>5</v>
      </c>
      <c r="E4" s="242" t="s">
        <v>520</v>
      </c>
      <c r="F4" s="242" t="s">
        <v>543</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row>
    <row r="5" spans="1:251" s="206" customFormat="1" ht="24" customHeight="1">
      <c r="A5" s="243" t="s">
        <v>544</v>
      </c>
      <c r="B5" s="244">
        <f>SUM(B6:B10)+B16+B17</f>
        <v>1000</v>
      </c>
      <c r="C5" s="244">
        <f>SUM(C6:C10)+C16+C17</f>
        <v>1000</v>
      </c>
      <c r="D5" s="244">
        <f>SUM(D6:D10)+D16+D17</f>
        <v>3069</v>
      </c>
      <c r="E5" s="245">
        <f>D5/B5</f>
        <v>3.069</v>
      </c>
      <c r="F5" s="246">
        <v>-0.38</v>
      </c>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row>
    <row r="6" spans="1:251" s="207" customFormat="1" ht="24" customHeight="1">
      <c r="A6" s="247" t="s">
        <v>545</v>
      </c>
      <c r="B6" s="248"/>
      <c r="C6" s="248"/>
      <c r="D6" s="248"/>
      <c r="E6" s="249"/>
      <c r="F6" s="250"/>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c r="FF6" s="229"/>
      <c r="FG6" s="229"/>
      <c r="FH6" s="229"/>
      <c r="FI6" s="229"/>
      <c r="FJ6" s="229"/>
      <c r="FK6" s="229"/>
      <c r="FL6" s="229"/>
      <c r="FM6" s="229"/>
      <c r="FN6" s="229"/>
      <c r="FO6" s="229"/>
      <c r="FP6" s="229"/>
      <c r="FQ6" s="229"/>
      <c r="FR6" s="229"/>
      <c r="FS6" s="229"/>
      <c r="FT6" s="229"/>
      <c r="FU6" s="229"/>
      <c r="FV6" s="229"/>
      <c r="FW6" s="229"/>
      <c r="FX6" s="229"/>
      <c r="FY6" s="229"/>
      <c r="FZ6" s="229"/>
      <c r="GA6" s="229"/>
      <c r="GB6" s="229"/>
      <c r="GC6" s="229"/>
      <c r="GD6" s="229"/>
      <c r="GE6" s="229"/>
      <c r="GF6" s="229"/>
      <c r="GG6" s="229"/>
      <c r="GH6" s="229"/>
      <c r="GI6" s="229"/>
      <c r="GJ6" s="229"/>
      <c r="GK6" s="229"/>
      <c r="GL6" s="229"/>
      <c r="GM6" s="229"/>
      <c r="GN6" s="229"/>
      <c r="GO6" s="229"/>
      <c r="GP6" s="229"/>
      <c r="GQ6" s="229"/>
      <c r="GR6" s="229"/>
      <c r="GS6" s="229"/>
      <c r="GT6" s="229"/>
      <c r="GU6" s="229"/>
      <c r="GV6" s="229"/>
      <c r="GW6" s="229"/>
      <c r="GX6" s="229"/>
      <c r="GY6" s="229"/>
      <c r="GZ6" s="229"/>
      <c r="HA6" s="229"/>
      <c r="HB6" s="229"/>
      <c r="HC6" s="229"/>
      <c r="HD6" s="229"/>
      <c r="HE6" s="229"/>
      <c r="HF6" s="229"/>
      <c r="HG6" s="229"/>
      <c r="HH6" s="229"/>
      <c r="HI6" s="229"/>
      <c r="HJ6" s="229"/>
      <c r="HK6" s="229"/>
      <c r="HL6" s="229"/>
      <c r="HM6" s="229"/>
      <c r="HN6" s="229"/>
      <c r="HO6" s="229"/>
      <c r="HP6" s="229"/>
      <c r="HQ6" s="229"/>
      <c r="HR6" s="229"/>
      <c r="HS6" s="229"/>
      <c r="HT6" s="229"/>
      <c r="HU6" s="229"/>
      <c r="HV6" s="229"/>
      <c r="HW6" s="229"/>
      <c r="HX6" s="229"/>
      <c r="HY6" s="229"/>
      <c r="HZ6" s="229"/>
      <c r="IA6" s="229"/>
      <c r="IB6" s="229"/>
      <c r="IC6" s="229"/>
      <c r="ID6" s="229"/>
      <c r="IE6" s="229"/>
      <c r="IF6" s="229"/>
      <c r="IG6" s="229"/>
      <c r="IH6" s="229"/>
      <c r="II6" s="229"/>
      <c r="IJ6" s="229"/>
      <c r="IK6" s="229"/>
      <c r="IL6" s="229"/>
      <c r="IM6" s="229"/>
      <c r="IN6" s="229"/>
      <c r="IO6" s="229"/>
      <c r="IP6" s="229"/>
      <c r="IQ6" s="229"/>
    </row>
    <row r="7" spans="1:251" s="207" customFormat="1" ht="24" customHeight="1">
      <c r="A7" s="247" t="s">
        <v>546</v>
      </c>
      <c r="B7" s="248"/>
      <c r="C7" s="248"/>
      <c r="D7" s="248"/>
      <c r="E7" s="251"/>
      <c r="F7" s="251"/>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c r="FF7" s="229"/>
      <c r="FG7" s="229"/>
      <c r="FH7" s="229"/>
      <c r="FI7" s="229"/>
      <c r="FJ7" s="229"/>
      <c r="FK7" s="229"/>
      <c r="FL7" s="229"/>
      <c r="FM7" s="229"/>
      <c r="FN7" s="229"/>
      <c r="FO7" s="229"/>
      <c r="FP7" s="229"/>
      <c r="FQ7" s="229"/>
      <c r="FR7" s="229"/>
      <c r="FS7" s="229"/>
      <c r="FT7" s="229"/>
      <c r="FU7" s="229"/>
      <c r="FV7" s="229"/>
      <c r="FW7" s="229"/>
      <c r="FX7" s="229"/>
      <c r="FY7" s="229"/>
      <c r="FZ7" s="229"/>
      <c r="GA7" s="229"/>
      <c r="GB7" s="229"/>
      <c r="GC7" s="229"/>
      <c r="GD7" s="229"/>
      <c r="GE7" s="229"/>
      <c r="GF7" s="229"/>
      <c r="GG7" s="229"/>
      <c r="GH7" s="229"/>
      <c r="GI7" s="229"/>
      <c r="GJ7" s="229"/>
      <c r="GK7" s="229"/>
      <c r="GL7" s="229"/>
      <c r="GM7" s="229"/>
      <c r="GN7" s="229"/>
      <c r="GO7" s="229"/>
      <c r="GP7" s="229"/>
      <c r="GQ7" s="229"/>
      <c r="GR7" s="229"/>
      <c r="GS7" s="229"/>
      <c r="GT7" s="229"/>
      <c r="GU7" s="229"/>
      <c r="GV7" s="229"/>
      <c r="GW7" s="229"/>
      <c r="GX7" s="229"/>
      <c r="GY7" s="229"/>
      <c r="GZ7" s="229"/>
      <c r="HA7" s="229"/>
      <c r="HB7" s="229"/>
      <c r="HC7" s="229"/>
      <c r="HD7" s="229"/>
      <c r="HE7" s="229"/>
      <c r="HF7" s="229"/>
      <c r="HG7" s="229"/>
      <c r="HH7" s="229"/>
      <c r="HI7" s="229"/>
      <c r="HJ7" s="229"/>
      <c r="HK7" s="229"/>
      <c r="HL7" s="229"/>
      <c r="HM7" s="229"/>
      <c r="HN7" s="229"/>
      <c r="HO7" s="229"/>
      <c r="HP7" s="229"/>
      <c r="HQ7" s="229"/>
      <c r="HR7" s="229"/>
      <c r="HS7" s="229"/>
      <c r="HT7" s="229"/>
      <c r="HU7" s="229"/>
      <c r="HV7" s="229"/>
      <c r="HW7" s="229"/>
      <c r="HX7" s="229"/>
      <c r="HY7" s="229"/>
      <c r="HZ7" s="229"/>
      <c r="IA7" s="229"/>
      <c r="IB7" s="229"/>
      <c r="IC7" s="229"/>
      <c r="ID7" s="229"/>
      <c r="IE7" s="229"/>
      <c r="IF7" s="229"/>
      <c r="IG7" s="229"/>
      <c r="IH7" s="229"/>
      <c r="II7" s="229"/>
      <c r="IJ7" s="229"/>
      <c r="IK7" s="229"/>
      <c r="IL7" s="229"/>
      <c r="IM7" s="229"/>
      <c r="IN7" s="229"/>
      <c r="IO7" s="229"/>
      <c r="IP7" s="229"/>
      <c r="IQ7" s="229"/>
    </row>
    <row r="8" spans="1:251" s="207" customFormat="1" ht="24" customHeight="1">
      <c r="A8" s="247" t="s">
        <v>547</v>
      </c>
      <c r="B8" s="248"/>
      <c r="C8" s="248"/>
      <c r="D8" s="248">
        <v>132</v>
      </c>
      <c r="E8" s="249"/>
      <c r="F8" s="252">
        <v>0.16</v>
      </c>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row>
    <row r="9" spans="1:251" s="207" customFormat="1" ht="24" customHeight="1">
      <c r="A9" s="247" t="s">
        <v>548</v>
      </c>
      <c r="B9" s="248"/>
      <c r="C9" s="248"/>
      <c r="D9" s="248">
        <v>278</v>
      </c>
      <c r="E9" s="249"/>
      <c r="F9" s="252">
        <v>0.16</v>
      </c>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c r="FF9" s="229"/>
      <c r="FG9" s="229"/>
      <c r="FH9" s="229"/>
      <c r="FI9" s="229"/>
      <c r="FJ9" s="229"/>
      <c r="FK9" s="229"/>
      <c r="FL9" s="229"/>
      <c r="FM9" s="229"/>
      <c r="FN9" s="229"/>
      <c r="FO9" s="229"/>
      <c r="FP9" s="229"/>
      <c r="FQ9" s="229"/>
      <c r="FR9" s="229"/>
      <c r="FS9" s="229"/>
      <c r="FT9" s="229"/>
      <c r="FU9" s="229"/>
      <c r="FV9" s="229"/>
      <c r="FW9" s="229"/>
      <c r="FX9" s="229"/>
      <c r="FY9" s="229"/>
      <c r="FZ9" s="229"/>
      <c r="GA9" s="229"/>
      <c r="GB9" s="229"/>
      <c r="GC9" s="229"/>
      <c r="GD9" s="229"/>
      <c r="GE9" s="229"/>
      <c r="GF9" s="229"/>
      <c r="GG9" s="229"/>
      <c r="GH9" s="229"/>
      <c r="GI9" s="229"/>
      <c r="GJ9" s="229"/>
      <c r="GK9" s="229"/>
      <c r="GL9" s="229"/>
      <c r="GM9" s="229"/>
      <c r="GN9" s="229"/>
      <c r="GO9" s="229"/>
      <c r="GP9" s="229"/>
      <c r="GQ9" s="229"/>
      <c r="GR9" s="229"/>
      <c r="GS9" s="229"/>
      <c r="GT9" s="229"/>
      <c r="GU9" s="229"/>
      <c r="GV9" s="229"/>
      <c r="GW9" s="229"/>
      <c r="GX9" s="229"/>
      <c r="GY9" s="229"/>
      <c r="GZ9" s="229"/>
      <c r="HA9" s="229"/>
      <c r="HB9" s="229"/>
      <c r="HC9" s="229"/>
      <c r="HD9" s="229"/>
      <c r="HE9" s="229"/>
      <c r="HF9" s="229"/>
      <c r="HG9" s="229"/>
      <c r="HH9" s="229"/>
      <c r="HI9" s="229"/>
      <c r="HJ9" s="229"/>
      <c r="HK9" s="229"/>
      <c r="HL9" s="229"/>
      <c r="HM9" s="229"/>
      <c r="HN9" s="229"/>
      <c r="HO9" s="229"/>
      <c r="HP9" s="229"/>
      <c r="HQ9" s="229"/>
      <c r="HR9" s="229"/>
      <c r="HS9" s="229"/>
      <c r="HT9" s="229"/>
      <c r="HU9" s="229"/>
      <c r="HV9" s="229"/>
      <c r="HW9" s="229"/>
      <c r="HX9" s="229"/>
      <c r="HY9" s="229"/>
      <c r="HZ9" s="229"/>
      <c r="IA9" s="229"/>
      <c r="IB9" s="229"/>
      <c r="IC9" s="229"/>
      <c r="ID9" s="229"/>
      <c r="IE9" s="229"/>
      <c r="IF9" s="229"/>
      <c r="IG9" s="229"/>
      <c r="IH9" s="229"/>
      <c r="II9" s="229"/>
      <c r="IJ9" s="229"/>
      <c r="IK9" s="229"/>
      <c r="IL9" s="229"/>
      <c r="IM9" s="229"/>
      <c r="IN9" s="229"/>
      <c r="IO9" s="229"/>
      <c r="IP9" s="229"/>
      <c r="IQ9" s="229"/>
    </row>
    <row r="10" spans="1:251" s="207" customFormat="1" ht="24" customHeight="1">
      <c r="A10" s="247" t="s">
        <v>549</v>
      </c>
      <c r="B10" s="248">
        <v>1000</v>
      </c>
      <c r="C10" s="248">
        <v>1000</v>
      </c>
      <c r="D10" s="248">
        <v>2569</v>
      </c>
      <c r="E10" s="253">
        <f>D10/B10</f>
        <v>2.569</v>
      </c>
      <c r="F10" s="252">
        <v>0.02</v>
      </c>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c r="FF10" s="229"/>
      <c r="FG10" s="229"/>
      <c r="FH10" s="229"/>
      <c r="FI10" s="229"/>
      <c r="FJ10" s="229"/>
      <c r="FK10" s="229"/>
      <c r="FL10" s="229"/>
      <c r="FM10" s="229"/>
      <c r="FN10" s="229"/>
      <c r="FO10" s="229"/>
      <c r="FP10" s="229"/>
      <c r="FQ10" s="229"/>
      <c r="FR10" s="229"/>
      <c r="FS10" s="229"/>
      <c r="FT10" s="229"/>
      <c r="FU10" s="229"/>
      <c r="FV10" s="229"/>
      <c r="FW10" s="229"/>
      <c r="FX10" s="229"/>
      <c r="FY10" s="229"/>
      <c r="FZ10" s="229"/>
      <c r="GA10" s="229"/>
      <c r="GB10" s="229"/>
      <c r="GC10" s="229"/>
      <c r="GD10" s="229"/>
      <c r="GE10" s="229"/>
      <c r="GF10" s="229"/>
      <c r="GG10" s="229"/>
      <c r="GH10" s="229"/>
      <c r="GI10" s="229"/>
      <c r="GJ10" s="229"/>
      <c r="GK10" s="229"/>
      <c r="GL10" s="229"/>
      <c r="GM10" s="229"/>
      <c r="GN10" s="229"/>
      <c r="GO10" s="229"/>
      <c r="GP10" s="229"/>
      <c r="GQ10" s="229"/>
      <c r="GR10" s="229"/>
      <c r="GS10" s="229"/>
      <c r="GT10" s="229"/>
      <c r="GU10" s="229"/>
      <c r="GV10" s="229"/>
      <c r="GW10" s="229"/>
      <c r="GX10" s="229"/>
      <c r="GY10" s="229"/>
      <c r="GZ10" s="229"/>
      <c r="HA10" s="229"/>
      <c r="HB10" s="229"/>
      <c r="HC10" s="229"/>
      <c r="HD10" s="229"/>
      <c r="HE10" s="229"/>
      <c r="HF10" s="229"/>
      <c r="HG10" s="229"/>
      <c r="HH10" s="229"/>
      <c r="HI10" s="229"/>
      <c r="HJ10" s="229"/>
      <c r="HK10" s="229"/>
      <c r="HL10" s="229"/>
      <c r="HM10" s="229"/>
      <c r="HN10" s="229"/>
      <c r="HO10" s="229"/>
      <c r="HP10" s="229"/>
      <c r="HQ10" s="229"/>
      <c r="HR10" s="229"/>
      <c r="HS10" s="229"/>
      <c r="HT10" s="229"/>
      <c r="HU10" s="229"/>
      <c r="HV10" s="229"/>
      <c r="HW10" s="229"/>
      <c r="HX10" s="229"/>
      <c r="HY10" s="229"/>
      <c r="HZ10" s="229"/>
      <c r="IA10" s="229"/>
      <c r="IB10" s="229"/>
      <c r="IC10" s="229"/>
      <c r="ID10" s="229"/>
      <c r="IE10" s="229"/>
      <c r="IF10" s="229"/>
      <c r="IG10" s="229"/>
      <c r="IH10" s="229"/>
      <c r="II10" s="229"/>
      <c r="IJ10" s="229"/>
      <c r="IK10" s="229"/>
      <c r="IL10" s="229"/>
      <c r="IM10" s="229"/>
      <c r="IN10" s="229"/>
      <c r="IO10" s="229"/>
      <c r="IP10" s="229"/>
      <c r="IQ10" s="229"/>
    </row>
    <row r="11" spans="1:251" s="207" customFormat="1" ht="24" customHeight="1">
      <c r="A11" s="254" t="s">
        <v>550</v>
      </c>
      <c r="B11" s="248"/>
      <c r="C11" s="248"/>
      <c r="D11" s="248">
        <v>2118</v>
      </c>
      <c r="E11" s="249"/>
      <c r="F11" s="252">
        <v>0.16</v>
      </c>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row>
    <row r="12" spans="1:251" s="207" customFormat="1" ht="24" customHeight="1">
      <c r="A12" s="254" t="s">
        <v>551</v>
      </c>
      <c r="B12" s="248"/>
      <c r="C12" s="248"/>
      <c r="D12" s="248">
        <v>451</v>
      </c>
      <c r="E12" s="249"/>
      <c r="F12" s="252">
        <v>0.34</v>
      </c>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c r="FF12" s="229"/>
      <c r="FG12" s="229"/>
      <c r="FH12" s="229"/>
      <c r="FI12" s="229"/>
      <c r="FJ12" s="229"/>
      <c r="FK12" s="229"/>
      <c r="FL12" s="229"/>
      <c r="FM12" s="229"/>
      <c r="FN12" s="229"/>
      <c r="FO12" s="229"/>
      <c r="FP12" s="229"/>
      <c r="FQ12" s="229"/>
      <c r="FR12" s="229"/>
      <c r="FS12" s="229"/>
      <c r="FT12" s="229"/>
      <c r="FU12" s="229"/>
      <c r="FV12" s="229"/>
      <c r="FW12" s="229"/>
      <c r="FX12" s="229"/>
      <c r="FY12" s="229"/>
      <c r="FZ12" s="229"/>
      <c r="GA12" s="229"/>
      <c r="GB12" s="229"/>
      <c r="GC12" s="229"/>
      <c r="GD12" s="229"/>
      <c r="GE12" s="229"/>
      <c r="GF12" s="229"/>
      <c r="GG12" s="229"/>
      <c r="GH12" s="229"/>
      <c r="GI12" s="229"/>
      <c r="GJ12" s="229"/>
      <c r="GK12" s="229"/>
      <c r="GL12" s="229"/>
      <c r="GM12" s="229"/>
      <c r="GN12" s="229"/>
      <c r="GO12" s="229"/>
      <c r="GP12" s="229"/>
      <c r="GQ12" s="229"/>
      <c r="GR12" s="229"/>
      <c r="GS12" s="229"/>
      <c r="GT12" s="229"/>
      <c r="GU12" s="229"/>
      <c r="GV12" s="229"/>
      <c r="GW12" s="229"/>
      <c r="GX12" s="229"/>
      <c r="GY12" s="229"/>
      <c r="GZ12" s="229"/>
      <c r="HA12" s="229"/>
      <c r="HB12" s="229"/>
      <c r="HC12" s="229"/>
      <c r="HD12" s="229"/>
      <c r="HE12" s="229"/>
      <c r="HF12" s="229"/>
      <c r="HG12" s="229"/>
      <c r="HH12" s="229"/>
      <c r="HI12" s="229"/>
      <c r="HJ12" s="229"/>
      <c r="HK12" s="229"/>
      <c r="HL12" s="229"/>
      <c r="HM12" s="229"/>
      <c r="HN12" s="229"/>
      <c r="HO12" s="229"/>
      <c r="HP12" s="229"/>
      <c r="HQ12" s="229"/>
      <c r="HR12" s="229"/>
      <c r="HS12" s="229"/>
      <c r="HT12" s="229"/>
      <c r="HU12" s="229"/>
      <c r="HV12" s="229"/>
      <c r="HW12" s="229"/>
      <c r="HX12" s="229"/>
      <c r="HY12" s="229"/>
      <c r="HZ12" s="229"/>
      <c r="IA12" s="229"/>
      <c r="IB12" s="229"/>
      <c r="IC12" s="229"/>
      <c r="ID12" s="229"/>
      <c r="IE12" s="229"/>
      <c r="IF12" s="229"/>
      <c r="IG12" s="229"/>
      <c r="IH12" s="229"/>
      <c r="II12" s="229"/>
      <c r="IJ12" s="229"/>
      <c r="IK12" s="229"/>
      <c r="IL12" s="229"/>
      <c r="IM12" s="229"/>
      <c r="IN12" s="229"/>
      <c r="IO12" s="229"/>
      <c r="IP12" s="229"/>
      <c r="IQ12" s="229"/>
    </row>
    <row r="13" spans="1:251" s="207" customFormat="1" ht="24" customHeight="1">
      <c r="A13" s="254" t="s">
        <v>552</v>
      </c>
      <c r="B13" s="248"/>
      <c r="C13" s="248"/>
      <c r="D13" s="248"/>
      <c r="E13" s="249"/>
      <c r="F13" s="252">
        <v>1</v>
      </c>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c r="FF13" s="229"/>
      <c r="FG13" s="229"/>
      <c r="FH13" s="229"/>
      <c r="FI13" s="229"/>
      <c r="FJ13" s="229"/>
      <c r="FK13" s="229"/>
      <c r="FL13" s="229"/>
      <c r="FM13" s="229"/>
      <c r="FN13" s="229"/>
      <c r="FO13" s="229"/>
      <c r="FP13" s="229"/>
      <c r="FQ13" s="229"/>
      <c r="FR13" s="229"/>
      <c r="FS13" s="229"/>
      <c r="FT13" s="229"/>
      <c r="FU13" s="229"/>
      <c r="FV13" s="229"/>
      <c r="FW13" s="229"/>
      <c r="FX13" s="229"/>
      <c r="FY13" s="229"/>
      <c r="FZ13" s="229"/>
      <c r="GA13" s="229"/>
      <c r="GB13" s="229"/>
      <c r="GC13" s="229"/>
      <c r="GD13" s="229"/>
      <c r="GE13" s="229"/>
      <c r="GF13" s="229"/>
      <c r="GG13" s="229"/>
      <c r="GH13" s="229"/>
      <c r="GI13" s="229"/>
      <c r="GJ13" s="229"/>
      <c r="GK13" s="229"/>
      <c r="GL13" s="229"/>
      <c r="GM13" s="229"/>
      <c r="GN13" s="229"/>
      <c r="GO13" s="229"/>
      <c r="GP13" s="229"/>
      <c r="GQ13" s="229"/>
      <c r="GR13" s="229"/>
      <c r="GS13" s="229"/>
      <c r="GT13" s="229"/>
      <c r="GU13" s="229"/>
      <c r="GV13" s="229"/>
      <c r="GW13" s="229"/>
      <c r="GX13" s="229"/>
      <c r="GY13" s="229"/>
      <c r="GZ13" s="229"/>
      <c r="HA13" s="229"/>
      <c r="HB13" s="229"/>
      <c r="HC13" s="229"/>
      <c r="HD13" s="229"/>
      <c r="HE13" s="229"/>
      <c r="HF13" s="229"/>
      <c r="HG13" s="229"/>
      <c r="HH13" s="229"/>
      <c r="HI13" s="229"/>
      <c r="HJ13" s="229"/>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29"/>
      <c r="IN13" s="229"/>
      <c r="IO13" s="229"/>
      <c r="IP13" s="229"/>
      <c r="IQ13" s="229"/>
    </row>
    <row r="14" spans="1:251" s="207" customFormat="1" ht="24" customHeight="1">
      <c r="A14" s="254" t="s">
        <v>553</v>
      </c>
      <c r="B14" s="248"/>
      <c r="C14" s="248"/>
      <c r="D14" s="248"/>
      <c r="E14" s="249"/>
      <c r="F14" s="250">
        <v>100</v>
      </c>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c r="FF14" s="229"/>
      <c r="FG14" s="229"/>
      <c r="FH14" s="229"/>
      <c r="FI14" s="229"/>
      <c r="FJ14" s="229"/>
      <c r="FK14" s="229"/>
      <c r="FL14" s="229"/>
      <c r="FM14" s="229"/>
      <c r="FN14" s="229"/>
      <c r="FO14" s="229"/>
      <c r="FP14" s="229"/>
      <c r="FQ14" s="229"/>
      <c r="FR14" s="229"/>
      <c r="FS14" s="229"/>
      <c r="FT14" s="229"/>
      <c r="FU14" s="229"/>
      <c r="FV14" s="229"/>
      <c r="FW14" s="229"/>
      <c r="FX14" s="229"/>
      <c r="FY14" s="229"/>
      <c r="FZ14" s="229"/>
      <c r="GA14" s="229"/>
      <c r="GB14" s="229"/>
      <c r="GC14" s="229"/>
      <c r="GD14" s="229"/>
      <c r="GE14" s="229"/>
      <c r="GF14" s="229"/>
      <c r="GG14" s="229"/>
      <c r="GH14" s="229"/>
      <c r="GI14" s="229"/>
      <c r="GJ14" s="229"/>
      <c r="GK14" s="229"/>
      <c r="GL14" s="229"/>
      <c r="GM14" s="229"/>
      <c r="GN14" s="229"/>
      <c r="GO14" s="229"/>
      <c r="GP14" s="229"/>
      <c r="GQ14" s="229"/>
      <c r="GR14" s="229"/>
      <c r="GS14" s="229"/>
      <c r="GT14" s="229"/>
      <c r="GU14" s="229"/>
      <c r="GV14" s="229"/>
      <c r="GW14" s="229"/>
      <c r="GX14" s="229"/>
      <c r="GY14" s="229"/>
      <c r="GZ14" s="229"/>
      <c r="HA14" s="229"/>
      <c r="HB14" s="229"/>
      <c r="HC14" s="229"/>
      <c r="HD14" s="229"/>
      <c r="HE14" s="229"/>
      <c r="HF14" s="229"/>
      <c r="HG14" s="229"/>
      <c r="HH14" s="229"/>
      <c r="HI14" s="229"/>
      <c r="HJ14" s="229"/>
      <c r="HK14" s="229"/>
      <c r="HL14" s="229"/>
      <c r="HM14" s="229"/>
      <c r="HN14" s="229"/>
      <c r="HO14" s="229"/>
      <c r="HP14" s="229"/>
      <c r="HQ14" s="229"/>
      <c r="HR14" s="229"/>
      <c r="HS14" s="229"/>
      <c r="HT14" s="229"/>
      <c r="HU14" s="229"/>
      <c r="HV14" s="229"/>
      <c r="HW14" s="229"/>
      <c r="HX14" s="229"/>
      <c r="HY14" s="229"/>
      <c r="HZ14" s="229"/>
      <c r="IA14" s="229"/>
      <c r="IB14" s="229"/>
      <c r="IC14" s="229"/>
      <c r="ID14" s="229"/>
      <c r="IE14" s="229"/>
      <c r="IF14" s="229"/>
      <c r="IG14" s="229"/>
      <c r="IH14" s="229"/>
      <c r="II14" s="229"/>
      <c r="IJ14" s="229"/>
      <c r="IK14" s="229"/>
      <c r="IL14" s="229"/>
      <c r="IM14" s="229"/>
      <c r="IN14" s="229"/>
      <c r="IO14" s="229"/>
      <c r="IP14" s="229"/>
      <c r="IQ14" s="229"/>
    </row>
    <row r="15" spans="1:251" s="207" customFormat="1" ht="24" customHeight="1">
      <c r="A15" s="254" t="s">
        <v>554</v>
      </c>
      <c r="B15" s="248"/>
      <c r="C15" s="248"/>
      <c r="D15" s="248"/>
      <c r="E15" s="249"/>
      <c r="F15" s="25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c r="FF15" s="229"/>
      <c r="FG15" s="229"/>
      <c r="FH15" s="229"/>
      <c r="FI15" s="229"/>
      <c r="FJ15" s="229"/>
      <c r="FK15" s="229"/>
      <c r="FL15" s="229"/>
      <c r="FM15" s="229"/>
      <c r="FN15" s="229"/>
      <c r="FO15" s="229"/>
      <c r="FP15" s="229"/>
      <c r="FQ15" s="229"/>
      <c r="FR15" s="229"/>
      <c r="FS15" s="229"/>
      <c r="FT15" s="229"/>
      <c r="FU15" s="229"/>
      <c r="FV15" s="229"/>
      <c r="FW15" s="229"/>
      <c r="FX15" s="229"/>
      <c r="FY15" s="229"/>
      <c r="FZ15" s="229"/>
      <c r="GA15" s="229"/>
      <c r="GB15" s="229"/>
      <c r="GC15" s="229"/>
      <c r="GD15" s="229"/>
      <c r="GE15" s="229"/>
      <c r="GF15" s="229"/>
      <c r="GG15" s="229"/>
      <c r="GH15" s="229"/>
      <c r="GI15" s="229"/>
      <c r="GJ15" s="229"/>
      <c r="GK15" s="229"/>
      <c r="GL15" s="229"/>
      <c r="GM15" s="229"/>
      <c r="GN15" s="229"/>
      <c r="GO15" s="229"/>
      <c r="GP15" s="229"/>
      <c r="GQ15" s="229"/>
      <c r="GR15" s="229"/>
      <c r="GS15" s="229"/>
      <c r="GT15" s="229"/>
      <c r="GU15" s="229"/>
      <c r="GV15" s="229"/>
      <c r="GW15" s="229"/>
      <c r="GX15" s="229"/>
      <c r="GY15" s="229"/>
      <c r="GZ15" s="229"/>
      <c r="HA15" s="229"/>
      <c r="HB15" s="229"/>
      <c r="HC15" s="229"/>
      <c r="HD15" s="229"/>
      <c r="HE15" s="229"/>
      <c r="HF15" s="229"/>
      <c r="HG15" s="229"/>
      <c r="HH15" s="229"/>
      <c r="HI15" s="229"/>
      <c r="HJ15" s="229"/>
      <c r="HK15" s="229"/>
      <c r="HL15" s="229"/>
      <c r="HM15" s="229"/>
      <c r="HN15" s="229"/>
      <c r="HO15" s="229"/>
      <c r="HP15" s="229"/>
      <c r="HQ15" s="229"/>
      <c r="HR15" s="229"/>
      <c r="HS15" s="229"/>
      <c r="HT15" s="229"/>
      <c r="HU15" s="229"/>
      <c r="HV15" s="229"/>
      <c r="HW15" s="229"/>
      <c r="HX15" s="229"/>
      <c r="HY15" s="229"/>
      <c r="HZ15" s="229"/>
      <c r="IA15" s="229"/>
      <c r="IB15" s="229"/>
      <c r="IC15" s="229"/>
      <c r="ID15" s="229"/>
      <c r="IE15" s="229"/>
      <c r="IF15" s="229"/>
      <c r="IG15" s="229"/>
      <c r="IH15" s="229"/>
      <c r="II15" s="229"/>
      <c r="IJ15" s="229"/>
      <c r="IK15" s="229"/>
      <c r="IL15" s="229"/>
      <c r="IM15" s="229"/>
      <c r="IN15" s="229"/>
      <c r="IO15" s="229"/>
      <c r="IP15" s="229"/>
      <c r="IQ15" s="229"/>
    </row>
    <row r="16" spans="1:251" s="207" customFormat="1" ht="24" customHeight="1">
      <c r="A16" s="247" t="s">
        <v>555</v>
      </c>
      <c r="B16" s="248"/>
      <c r="C16" s="248"/>
      <c r="D16" s="248">
        <v>90</v>
      </c>
      <c r="E16" s="249"/>
      <c r="F16" s="255">
        <v>0.02</v>
      </c>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29"/>
      <c r="GB16" s="229"/>
      <c r="GC16" s="229"/>
      <c r="GD16" s="229"/>
      <c r="GE16" s="229"/>
      <c r="GF16" s="229"/>
      <c r="GG16" s="229"/>
      <c r="GH16" s="229"/>
      <c r="GI16" s="229"/>
      <c r="GJ16" s="229"/>
      <c r="GK16" s="229"/>
      <c r="GL16" s="229"/>
      <c r="GM16" s="229"/>
      <c r="GN16" s="229"/>
      <c r="GO16" s="229"/>
      <c r="GP16" s="229"/>
      <c r="GQ16" s="229"/>
      <c r="GR16" s="229"/>
      <c r="GS16" s="229"/>
      <c r="GT16" s="229"/>
      <c r="GU16" s="229"/>
      <c r="GV16" s="229"/>
      <c r="GW16" s="229"/>
      <c r="GX16" s="229"/>
      <c r="GY16" s="229"/>
      <c r="GZ16" s="229"/>
      <c r="HA16" s="229"/>
      <c r="HB16" s="229"/>
      <c r="HC16" s="229"/>
      <c r="HD16" s="229"/>
      <c r="HE16" s="229"/>
      <c r="HF16" s="229"/>
      <c r="HG16" s="229"/>
      <c r="HH16" s="229"/>
      <c r="HI16" s="229"/>
      <c r="HJ16" s="229"/>
      <c r="HK16" s="229"/>
      <c r="HL16" s="229"/>
      <c r="HM16" s="229"/>
      <c r="HN16" s="229"/>
      <c r="HO16" s="229"/>
      <c r="HP16" s="229"/>
      <c r="HQ16" s="229"/>
      <c r="HR16" s="229"/>
      <c r="HS16" s="229"/>
      <c r="HT16" s="229"/>
      <c r="HU16" s="229"/>
      <c r="HV16" s="229"/>
      <c r="HW16" s="229"/>
      <c r="HX16" s="229"/>
      <c r="HY16" s="229"/>
      <c r="HZ16" s="229"/>
      <c r="IA16" s="229"/>
      <c r="IB16" s="229"/>
      <c r="IC16" s="229"/>
      <c r="ID16" s="229"/>
      <c r="IE16" s="229"/>
      <c r="IF16" s="229"/>
      <c r="IG16" s="229"/>
      <c r="IH16" s="229"/>
      <c r="II16" s="229"/>
      <c r="IJ16" s="229"/>
      <c r="IK16" s="229"/>
      <c r="IL16" s="229"/>
      <c r="IM16" s="229"/>
      <c r="IN16" s="229"/>
      <c r="IO16" s="229"/>
      <c r="IP16" s="229"/>
      <c r="IQ16" s="229"/>
    </row>
    <row r="17" spans="1:251" s="207" customFormat="1" ht="24" customHeight="1">
      <c r="A17" s="247" t="s">
        <v>556</v>
      </c>
      <c r="B17" s="248"/>
      <c r="C17" s="248"/>
      <c r="D17" s="248"/>
      <c r="E17" s="249"/>
      <c r="F17" s="256"/>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29"/>
      <c r="HC17" s="229"/>
      <c r="HD17" s="229"/>
      <c r="HE17" s="229"/>
      <c r="HF17" s="229"/>
      <c r="HG17" s="229"/>
      <c r="HH17" s="229"/>
      <c r="HI17" s="229"/>
      <c r="HJ17" s="229"/>
      <c r="HK17" s="229"/>
      <c r="HL17" s="229"/>
      <c r="HM17" s="229"/>
      <c r="HN17" s="229"/>
      <c r="HO17" s="229"/>
      <c r="HP17" s="229"/>
      <c r="HQ17" s="229"/>
      <c r="HR17" s="229"/>
      <c r="HS17" s="229"/>
      <c r="HT17" s="229"/>
      <c r="HU17" s="229"/>
      <c r="HV17" s="229"/>
      <c r="HW17" s="229"/>
      <c r="HX17" s="229"/>
      <c r="HY17" s="229"/>
      <c r="HZ17" s="229"/>
      <c r="IA17" s="229"/>
      <c r="IB17" s="229"/>
      <c r="IC17" s="229"/>
      <c r="ID17" s="229"/>
      <c r="IE17" s="229"/>
      <c r="IF17" s="229"/>
      <c r="IG17" s="229"/>
      <c r="IH17" s="229"/>
      <c r="II17" s="229"/>
      <c r="IJ17" s="229"/>
      <c r="IK17" s="229"/>
      <c r="IL17" s="229"/>
      <c r="IM17" s="229"/>
      <c r="IN17" s="229"/>
      <c r="IO17" s="229"/>
      <c r="IP17" s="229"/>
      <c r="IQ17" s="229"/>
    </row>
    <row r="18" spans="1:251" s="206" customFormat="1" ht="24" customHeight="1">
      <c r="A18" s="243" t="s">
        <v>557</v>
      </c>
      <c r="B18" s="257"/>
      <c r="C18" s="257"/>
      <c r="D18" s="257"/>
      <c r="E18" s="243"/>
      <c r="F18" s="258"/>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c r="FF18" s="229"/>
      <c r="FG18" s="229"/>
      <c r="FH18" s="229"/>
      <c r="FI18" s="229"/>
      <c r="FJ18" s="229"/>
      <c r="FK18" s="229"/>
      <c r="FL18" s="229"/>
      <c r="FM18" s="229"/>
      <c r="FN18" s="229"/>
      <c r="FO18" s="229"/>
      <c r="FP18" s="229"/>
      <c r="FQ18" s="229"/>
      <c r="FR18" s="229"/>
      <c r="FS18" s="229"/>
      <c r="FT18" s="229"/>
      <c r="FU18" s="229"/>
      <c r="FV18" s="229"/>
      <c r="FW18" s="229"/>
      <c r="FX18" s="229"/>
      <c r="FY18" s="229"/>
      <c r="FZ18" s="229"/>
      <c r="GA18" s="229"/>
      <c r="GB18" s="229"/>
      <c r="GC18" s="229"/>
      <c r="GD18" s="229"/>
      <c r="GE18" s="229"/>
      <c r="GF18" s="229"/>
      <c r="GG18" s="229"/>
      <c r="GH18" s="229"/>
      <c r="GI18" s="229"/>
      <c r="GJ18" s="229"/>
      <c r="GK18" s="229"/>
      <c r="GL18" s="229"/>
      <c r="GM18" s="229"/>
      <c r="GN18" s="229"/>
      <c r="GO18" s="229"/>
      <c r="GP18" s="229"/>
      <c r="GQ18" s="229"/>
      <c r="GR18" s="229"/>
      <c r="GS18" s="229"/>
      <c r="GT18" s="229"/>
      <c r="GU18" s="229"/>
      <c r="GV18" s="229"/>
      <c r="GW18" s="229"/>
      <c r="GX18" s="229"/>
      <c r="GY18" s="229"/>
      <c r="GZ18" s="229"/>
      <c r="HA18" s="229"/>
      <c r="HB18" s="229"/>
      <c r="HC18" s="229"/>
      <c r="HD18" s="229"/>
      <c r="HE18" s="229"/>
      <c r="HF18" s="229"/>
      <c r="HG18" s="229"/>
      <c r="HH18" s="229"/>
      <c r="HI18" s="229"/>
      <c r="HJ18" s="229"/>
      <c r="HK18" s="229"/>
      <c r="HL18" s="229"/>
      <c r="HM18" s="229"/>
      <c r="HN18" s="229"/>
      <c r="HO18" s="229"/>
      <c r="HP18" s="229"/>
      <c r="HQ18" s="229"/>
      <c r="HR18" s="229"/>
      <c r="HS18" s="229"/>
      <c r="HT18" s="229"/>
      <c r="HU18" s="229"/>
      <c r="HV18" s="229"/>
      <c r="HW18" s="229"/>
      <c r="HX18" s="229"/>
      <c r="HY18" s="229"/>
      <c r="HZ18" s="229"/>
      <c r="IA18" s="229"/>
      <c r="IB18" s="229"/>
      <c r="IC18" s="229"/>
      <c r="ID18" s="229"/>
      <c r="IE18" s="229"/>
      <c r="IF18" s="229"/>
      <c r="IG18" s="229"/>
      <c r="IH18" s="229"/>
      <c r="II18" s="229"/>
      <c r="IJ18" s="229"/>
      <c r="IK18" s="229"/>
      <c r="IL18" s="229"/>
      <c r="IM18" s="229"/>
      <c r="IN18" s="229"/>
      <c r="IO18" s="229"/>
      <c r="IP18" s="229"/>
      <c r="IQ18" s="229"/>
    </row>
    <row r="19" spans="1:251" s="207" customFormat="1" ht="24" customHeight="1">
      <c r="A19" s="247" t="s">
        <v>558</v>
      </c>
      <c r="B19" s="259"/>
      <c r="C19" s="259"/>
      <c r="D19" s="259"/>
      <c r="E19" s="247"/>
      <c r="F19" s="260"/>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29"/>
      <c r="FT19" s="229"/>
      <c r="FU19" s="229"/>
      <c r="FV19" s="229"/>
      <c r="FW19" s="229"/>
      <c r="FX19" s="229"/>
      <c r="FY19" s="229"/>
      <c r="FZ19" s="229"/>
      <c r="GA19" s="229"/>
      <c r="GB19" s="229"/>
      <c r="GC19" s="229"/>
      <c r="GD19" s="229"/>
      <c r="GE19" s="229"/>
      <c r="GF19" s="229"/>
      <c r="GG19" s="229"/>
      <c r="GH19" s="229"/>
      <c r="GI19" s="229"/>
      <c r="GJ19" s="229"/>
      <c r="GK19" s="229"/>
      <c r="GL19" s="229"/>
      <c r="GM19" s="229"/>
      <c r="GN19" s="229"/>
      <c r="GO19" s="229"/>
      <c r="GP19" s="229"/>
      <c r="GQ19" s="229"/>
      <c r="GR19" s="229"/>
      <c r="GS19" s="229"/>
      <c r="GT19" s="229"/>
      <c r="GU19" s="229"/>
      <c r="GV19" s="229"/>
      <c r="GW19" s="229"/>
      <c r="GX19" s="229"/>
      <c r="GY19" s="229"/>
      <c r="GZ19" s="229"/>
      <c r="HA19" s="229"/>
      <c r="HB19" s="229"/>
      <c r="HC19" s="229"/>
      <c r="HD19" s="229"/>
      <c r="HE19" s="229"/>
      <c r="HF19" s="229"/>
      <c r="HG19" s="229"/>
      <c r="HH19" s="229"/>
      <c r="HI19" s="229"/>
      <c r="HJ19" s="229"/>
      <c r="HK19" s="229"/>
      <c r="HL19" s="229"/>
      <c r="HM19" s="229"/>
      <c r="HN19" s="229"/>
      <c r="HO19" s="229"/>
      <c r="HP19" s="229"/>
      <c r="HQ19" s="229"/>
      <c r="HR19" s="229"/>
      <c r="HS19" s="229"/>
      <c r="HT19" s="229"/>
      <c r="HU19" s="229"/>
      <c r="HV19" s="229"/>
      <c r="HW19" s="229"/>
      <c r="HX19" s="229"/>
      <c r="HY19" s="229"/>
      <c r="HZ19" s="229"/>
      <c r="IA19" s="229"/>
      <c r="IB19" s="229"/>
      <c r="IC19" s="229"/>
      <c r="ID19" s="229"/>
      <c r="IE19" s="229"/>
      <c r="IF19" s="229"/>
      <c r="IG19" s="229"/>
      <c r="IH19" s="229"/>
      <c r="II19" s="229"/>
      <c r="IJ19" s="229"/>
      <c r="IK19" s="229"/>
      <c r="IL19" s="229"/>
      <c r="IM19" s="229"/>
      <c r="IN19" s="229"/>
      <c r="IO19" s="229"/>
      <c r="IP19" s="229"/>
      <c r="IQ19" s="229"/>
    </row>
    <row r="20" spans="1:251" s="207" customFormat="1" ht="24" customHeight="1">
      <c r="A20" s="247" t="s">
        <v>559</v>
      </c>
      <c r="B20" s="259"/>
      <c r="C20" s="259"/>
      <c r="D20" s="259"/>
      <c r="E20" s="247"/>
      <c r="F20" s="260"/>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29"/>
      <c r="GF20" s="229"/>
      <c r="GG20" s="229"/>
      <c r="GH20" s="229"/>
      <c r="GI20" s="229"/>
      <c r="GJ20" s="229"/>
      <c r="GK20" s="229"/>
      <c r="GL20" s="229"/>
      <c r="GM20" s="229"/>
      <c r="GN20" s="229"/>
      <c r="GO20" s="229"/>
      <c r="GP20" s="229"/>
      <c r="GQ20" s="229"/>
      <c r="GR20" s="229"/>
      <c r="GS20" s="229"/>
      <c r="GT20" s="229"/>
      <c r="GU20" s="229"/>
      <c r="GV20" s="229"/>
      <c r="GW20" s="229"/>
      <c r="GX20" s="229"/>
      <c r="GY20" s="229"/>
      <c r="GZ20" s="229"/>
      <c r="HA20" s="229"/>
      <c r="HB20" s="229"/>
      <c r="HC20" s="229"/>
      <c r="HD20" s="229"/>
      <c r="HE20" s="229"/>
      <c r="HF20" s="229"/>
      <c r="HG20" s="229"/>
      <c r="HH20" s="229"/>
      <c r="HI20" s="229"/>
      <c r="HJ20" s="229"/>
      <c r="HK20" s="229"/>
      <c r="HL20" s="229"/>
      <c r="HM20" s="229"/>
      <c r="HN20" s="229"/>
      <c r="HO20" s="229"/>
      <c r="HP20" s="229"/>
      <c r="HQ20" s="229"/>
      <c r="HR20" s="229"/>
      <c r="HS20" s="229"/>
      <c r="HT20" s="229"/>
      <c r="HU20" s="229"/>
      <c r="HV20" s="229"/>
      <c r="HW20" s="229"/>
      <c r="HX20" s="229"/>
      <c r="HY20" s="229"/>
      <c r="HZ20" s="229"/>
      <c r="IA20" s="229"/>
      <c r="IB20" s="229"/>
      <c r="IC20" s="229"/>
      <c r="ID20" s="229"/>
      <c r="IE20" s="229"/>
      <c r="IF20" s="229"/>
      <c r="IG20" s="229"/>
      <c r="IH20" s="229"/>
      <c r="II20" s="229"/>
      <c r="IJ20" s="229"/>
      <c r="IK20" s="229"/>
      <c r="IL20" s="229"/>
      <c r="IM20" s="229"/>
      <c r="IN20" s="229"/>
      <c r="IO20" s="229"/>
      <c r="IP20" s="229"/>
      <c r="IQ20" s="229"/>
    </row>
    <row r="21" spans="1:251" s="207" customFormat="1" ht="24" customHeight="1">
      <c r="A21" s="247" t="s">
        <v>560</v>
      </c>
      <c r="B21" s="259"/>
      <c r="C21" s="259"/>
      <c r="D21" s="259"/>
      <c r="E21" s="247"/>
      <c r="F21" s="260"/>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c r="FF21" s="229"/>
      <c r="FG21" s="229"/>
      <c r="FH21" s="229"/>
      <c r="FI21" s="229"/>
      <c r="FJ21" s="229"/>
      <c r="FK21" s="229"/>
      <c r="FL21" s="229"/>
      <c r="FM21" s="229"/>
      <c r="FN21" s="229"/>
      <c r="FO21" s="229"/>
      <c r="FP21" s="229"/>
      <c r="FQ21" s="229"/>
      <c r="FR21" s="229"/>
      <c r="FS21" s="229"/>
      <c r="FT21" s="229"/>
      <c r="FU21" s="229"/>
      <c r="FV21" s="229"/>
      <c r="FW21" s="229"/>
      <c r="FX21" s="229"/>
      <c r="FY21" s="229"/>
      <c r="FZ21" s="229"/>
      <c r="GA21" s="229"/>
      <c r="GB21" s="229"/>
      <c r="GC21" s="229"/>
      <c r="GD21" s="229"/>
      <c r="GE21" s="229"/>
      <c r="GF21" s="229"/>
      <c r="GG21" s="229"/>
      <c r="GH21" s="229"/>
      <c r="GI21" s="229"/>
      <c r="GJ21" s="229"/>
      <c r="GK21" s="229"/>
      <c r="GL21" s="229"/>
      <c r="GM21" s="229"/>
      <c r="GN21" s="229"/>
      <c r="GO21" s="229"/>
      <c r="GP21" s="229"/>
      <c r="GQ21" s="229"/>
      <c r="GR21" s="229"/>
      <c r="GS21" s="229"/>
      <c r="GT21" s="229"/>
      <c r="GU21" s="229"/>
      <c r="GV21" s="229"/>
      <c r="GW21" s="229"/>
      <c r="GX21" s="229"/>
      <c r="GY21" s="229"/>
      <c r="GZ21" s="229"/>
      <c r="HA21" s="229"/>
      <c r="HB21" s="229"/>
      <c r="HC21" s="229"/>
      <c r="HD21" s="229"/>
      <c r="HE21" s="229"/>
      <c r="HF21" s="229"/>
      <c r="HG21" s="229"/>
      <c r="HH21" s="229"/>
      <c r="HI21" s="229"/>
      <c r="HJ21" s="229"/>
      <c r="HK21" s="229"/>
      <c r="HL21" s="229"/>
      <c r="HM21" s="229"/>
      <c r="HN21" s="229"/>
      <c r="HO21" s="229"/>
      <c r="HP21" s="229"/>
      <c r="HQ21" s="229"/>
      <c r="HR21" s="229"/>
      <c r="HS21" s="229"/>
      <c r="HT21" s="229"/>
      <c r="HU21" s="229"/>
      <c r="HV21" s="229"/>
      <c r="HW21" s="229"/>
      <c r="HX21" s="229"/>
      <c r="HY21" s="229"/>
      <c r="HZ21" s="229"/>
      <c r="IA21" s="229"/>
      <c r="IB21" s="229"/>
      <c r="IC21" s="229"/>
      <c r="ID21" s="229"/>
      <c r="IE21" s="229"/>
      <c r="IF21" s="229"/>
      <c r="IG21" s="229"/>
      <c r="IH21" s="229"/>
      <c r="II21" s="229"/>
      <c r="IJ21" s="229"/>
      <c r="IK21" s="229"/>
      <c r="IL21" s="229"/>
      <c r="IM21" s="229"/>
      <c r="IN21" s="229"/>
      <c r="IO21" s="229"/>
      <c r="IP21" s="229"/>
      <c r="IQ21" s="229"/>
    </row>
    <row r="22" spans="1:251" s="207" customFormat="1" ht="24" customHeight="1">
      <c r="A22" s="247" t="s">
        <v>561</v>
      </c>
      <c r="B22" s="259"/>
      <c r="C22" s="259"/>
      <c r="D22" s="259"/>
      <c r="E22" s="247"/>
      <c r="F22" s="260"/>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c r="FF22" s="229"/>
      <c r="FG22" s="229"/>
      <c r="FH22" s="229"/>
      <c r="FI22" s="229"/>
      <c r="FJ22" s="229"/>
      <c r="FK22" s="229"/>
      <c r="FL22" s="229"/>
      <c r="FM22" s="229"/>
      <c r="FN22" s="229"/>
      <c r="FO22" s="229"/>
      <c r="FP22" s="229"/>
      <c r="FQ22" s="229"/>
      <c r="FR22" s="229"/>
      <c r="FS22" s="229"/>
      <c r="FT22" s="229"/>
      <c r="FU22" s="229"/>
      <c r="FV22" s="229"/>
      <c r="FW22" s="229"/>
      <c r="FX22" s="229"/>
      <c r="FY22" s="229"/>
      <c r="FZ22" s="229"/>
      <c r="GA22" s="229"/>
      <c r="GB22" s="229"/>
      <c r="GC22" s="229"/>
      <c r="GD22" s="229"/>
      <c r="GE22" s="229"/>
      <c r="GF22" s="229"/>
      <c r="GG22" s="229"/>
      <c r="GH22" s="229"/>
      <c r="GI22" s="229"/>
      <c r="GJ22" s="229"/>
      <c r="GK22" s="229"/>
      <c r="GL22" s="229"/>
      <c r="GM22" s="229"/>
      <c r="GN22" s="229"/>
      <c r="GO22" s="229"/>
      <c r="GP22" s="229"/>
      <c r="GQ22" s="229"/>
      <c r="GR22" s="229"/>
      <c r="GS22" s="229"/>
      <c r="GT22" s="229"/>
      <c r="GU22" s="229"/>
      <c r="GV22" s="229"/>
      <c r="GW22" s="229"/>
      <c r="GX22" s="229"/>
      <c r="GY22" s="229"/>
      <c r="GZ22" s="229"/>
      <c r="HA22" s="229"/>
      <c r="HB22" s="229"/>
      <c r="HC22" s="229"/>
      <c r="HD22" s="229"/>
      <c r="HE22" s="229"/>
      <c r="HF22" s="229"/>
      <c r="HG22" s="229"/>
      <c r="HH22" s="229"/>
      <c r="HI22" s="229"/>
      <c r="HJ22" s="229"/>
      <c r="HK22" s="229"/>
      <c r="HL22" s="229"/>
      <c r="HM22" s="229"/>
      <c r="HN22" s="229"/>
      <c r="HO22" s="229"/>
      <c r="HP22" s="229"/>
      <c r="HQ22" s="229"/>
      <c r="HR22" s="229"/>
      <c r="HS22" s="229"/>
      <c r="HT22" s="229"/>
      <c r="HU22" s="229"/>
      <c r="HV22" s="229"/>
      <c r="HW22" s="229"/>
      <c r="HX22" s="229"/>
      <c r="HY22" s="229"/>
      <c r="HZ22" s="229"/>
      <c r="IA22" s="229"/>
      <c r="IB22" s="229"/>
      <c r="IC22" s="229"/>
      <c r="ID22" s="229"/>
      <c r="IE22" s="229"/>
      <c r="IF22" s="229"/>
      <c r="IG22" s="229"/>
      <c r="IH22" s="229"/>
      <c r="II22" s="229"/>
      <c r="IJ22" s="229"/>
      <c r="IK22" s="229"/>
      <c r="IL22" s="229"/>
      <c r="IM22" s="229"/>
      <c r="IN22" s="229"/>
      <c r="IO22" s="229"/>
      <c r="IP22" s="229"/>
      <c r="IQ22" s="229"/>
    </row>
    <row r="23" spans="1:251" s="207" customFormat="1" ht="24" customHeight="1">
      <c r="A23" s="247" t="s">
        <v>562</v>
      </c>
      <c r="B23" s="259"/>
      <c r="C23" s="259"/>
      <c r="D23" s="259"/>
      <c r="E23" s="247"/>
      <c r="F23" s="260"/>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c r="FF23" s="229"/>
      <c r="FG23" s="229"/>
      <c r="FH23" s="229"/>
      <c r="FI23" s="229"/>
      <c r="FJ23" s="229"/>
      <c r="FK23" s="229"/>
      <c r="FL23" s="229"/>
      <c r="FM23" s="229"/>
      <c r="FN23" s="229"/>
      <c r="FO23" s="229"/>
      <c r="FP23" s="229"/>
      <c r="FQ23" s="229"/>
      <c r="FR23" s="229"/>
      <c r="FS23" s="229"/>
      <c r="FT23" s="229"/>
      <c r="FU23" s="229"/>
      <c r="FV23" s="229"/>
      <c r="FW23" s="229"/>
      <c r="FX23" s="229"/>
      <c r="FY23" s="229"/>
      <c r="FZ23" s="229"/>
      <c r="GA23" s="229"/>
      <c r="GB23" s="229"/>
      <c r="GC23" s="229"/>
      <c r="GD23" s="229"/>
      <c r="GE23" s="229"/>
      <c r="GF23" s="229"/>
      <c r="GG23" s="229"/>
      <c r="GH23" s="229"/>
      <c r="GI23" s="229"/>
      <c r="GJ23" s="229"/>
      <c r="GK23" s="229"/>
      <c r="GL23" s="229"/>
      <c r="GM23" s="229"/>
      <c r="GN23" s="229"/>
      <c r="GO23" s="229"/>
      <c r="GP23" s="229"/>
      <c r="GQ23" s="229"/>
      <c r="GR23" s="229"/>
      <c r="GS23" s="229"/>
      <c r="GT23" s="229"/>
      <c r="GU23" s="229"/>
      <c r="GV23" s="229"/>
      <c r="GW23" s="229"/>
      <c r="GX23" s="229"/>
      <c r="GY23" s="229"/>
      <c r="GZ23" s="229"/>
      <c r="HA23" s="229"/>
      <c r="HB23" s="229"/>
      <c r="HC23" s="229"/>
      <c r="HD23" s="229"/>
      <c r="HE23" s="229"/>
      <c r="HF23" s="229"/>
      <c r="HG23" s="229"/>
      <c r="HH23" s="229"/>
      <c r="HI23" s="229"/>
      <c r="HJ23" s="229"/>
      <c r="HK23" s="229"/>
      <c r="HL23" s="229"/>
      <c r="HM23" s="229"/>
      <c r="HN23" s="229"/>
      <c r="HO23" s="229"/>
      <c r="HP23" s="229"/>
      <c r="HQ23" s="229"/>
      <c r="HR23" s="229"/>
      <c r="HS23" s="229"/>
      <c r="HT23" s="229"/>
      <c r="HU23" s="229"/>
      <c r="HV23" s="229"/>
      <c r="HW23" s="229"/>
      <c r="HX23" s="229"/>
      <c r="HY23" s="229"/>
      <c r="HZ23" s="229"/>
      <c r="IA23" s="229"/>
      <c r="IB23" s="229"/>
      <c r="IC23" s="229"/>
      <c r="ID23" s="229"/>
      <c r="IE23" s="229"/>
      <c r="IF23" s="229"/>
      <c r="IG23" s="229"/>
      <c r="IH23" s="229"/>
      <c r="II23" s="229"/>
      <c r="IJ23" s="229"/>
      <c r="IK23" s="229"/>
      <c r="IL23" s="229"/>
      <c r="IM23" s="229"/>
      <c r="IN23" s="229"/>
      <c r="IO23" s="229"/>
      <c r="IP23" s="229"/>
      <c r="IQ23" s="229"/>
    </row>
    <row r="24" spans="1:251" s="207" customFormat="1" ht="24" customHeight="1">
      <c r="A24" s="247" t="s">
        <v>563</v>
      </c>
      <c r="B24" s="259"/>
      <c r="C24" s="259"/>
      <c r="D24" s="259"/>
      <c r="E24" s="247"/>
      <c r="F24" s="260"/>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c r="FF24" s="229"/>
      <c r="FG24" s="229"/>
      <c r="FH24" s="229"/>
      <c r="FI24" s="229"/>
      <c r="FJ24" s="229"/>
      <c r="FK24" s="229"/>
      <c r="FL24" s="229"/>
      <c r="FM24" s="229"/>
      <c r="FN24" s="229"/>
      <c r="FO24" s="229"/>
      <c r="FP24" s="229"/>
      <c r="FQ24" s="229"/>
      <c r="FR24" s="229"/>
      <c r="FS24" s="229"/>
      <c r="FT24" s="229"/>
      <c r="FU24" s="229"/>
      <c r="FV24" s="229"/>
      <c r="FW24" s="229"/>
      <c r="FX24" s="229"/>
      <c r="FY24" s="229"/>
      <c r="FZ24" s="229"/>
      <c r="GA24" s="229"/>
      <c r="GB24" s="229"/>
      <c r="GC24" s="229"/>
      <c r="GD24" s="229"/>
      <c r="GE24" s="229"/>
      <c r="GF24" s="229"/>
      <c r="GG24" s="229"/>
      <c r="GH24" s="229"/>
      <c r="GI24" s="229"/>
      <c r="GJ24" s="229"/>
      <c r="GK24" s="229"/>
      <c r="GL24" s="229"/>
      <c r="GM24" s="229"/>
      <c r="GN24" s="229"/>
      <c r="GO24" s="229"/>
      <c r="GP24" s="229"/>
      <c r="GQ24" s="229"/>
      <c r="GR24" s="229"/>
      <c r="GS24" s="229"/>
      <c r="GT24" s="229"/>
      <c r="GU24" s="229"/>
      <c r="GV24" s="229"/>
      <c r="GW24" s="229"/>
      <c r="GX24" s="229"/>
      <c r="GY24" s="229"/>
      <c r="GZ24" s="229"/>
      <c r="HA24" s="229"/>
      <c r="HB24" s="229"/>
      <c r="HC24" s="229"/>
      <c r="HD24" s="229"/>
      <c r="HE24" s="229"/>
      <c r="HF24" s="229"/>
      <c r="HG24" s="229"/>
      <c r="HH24" s="229"/>
      <c r="HI24" s="229"/>
      <c r="HJ24" s="229"/>
      <c r="HK24" s="229"/>
      <c r="HL24" s="229"/>
      <c r="HM24" s="229"/>
      <c r="HN24" s="229"/>
      <c r="HO24" s="229"/>
      <c r="HP24" s="229"/>
      <c r="HQ24" s="229"/>
      <c r="HR24" s="229"/>
      <c r="HS24" s="229"/>
      <c r="HT24" s="229"/>
      <c r="HU24" s="229"/>
      <c r="HV24" s="229"/>
      <c r="HW24" s="229"/>
      <c r="HX24" s="229"/>
      <c r="HY24" s="229"/>
      <c r="HZ24" s="229"/>
      <c r="IA24" s="229"/>
      <c r="IB24" s="229"/>
      <c r="IC24" s="229"/>
      <c r="ID24" s="229"/>
      <c r="IE24" s="229"/>
      <c r="IF24" s="229"/>
      <c r="IG24" s="229"/>
      <c r="IH24" s="229"/>
      <c r="II24" s="229"/>
      <c r="IJ24" s="229"/>
      <c r="IK24" s="229"/>
      <c r="IL24" s="229"/>
      <c r="IM24" s="229"/>
      <c r="IN24" s="229"/>
      <c r="IO24" s="229"/>
      <c r="IP24" s="229"/>
      <c r="IQ24" s="229"/>
    </row>
    <row r="25" spans="1:251" s="207" customFormat="1" ht="24" customHeight="1">
      <c r="A25" s="247" t="s">
        <v>564</v>
      </c>
      <c r="B25" s="259"/>
      <c r="C25" s="259"/>
      <c r="D25" s="259"/>
      <c r="E25" s="247"/>
      <c r="F25" s="260"/>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c r="FF25" s="229"/>
      <c r="FG25" s="229"/>
      <c r="FH25" s="229"/>
      <c r="FI25" s="229"/>
      <c r="FJ25" s="229"/>
      <c r="FK25" s="229"/>
      <c r="FL25" s="229"/>
      <c r="FM25" s="229"/>
      <c r="FN25" s="229"/>
      <c r="FO25" s="229"/>
      <c r="FP25" s="229"/>
      <c r="FQ25" s="229"/>
      <c r="FR25" s="229"/>
      <c r="FS25" s="229"/>
      <c r="FT25" s="229"/>
      <c r="FU25" s="229"/>
      <c r="FV25" s="229"/>
      <c r="FW25" s="229"/>
      <c r="FX25" s="229"/>
      <c r="FY25" s="229"/>
      <c r="FZ25" s="229"/>
      <c r="GA25" s="229"/>
      <c r="GB25" s="229"/>
      <c r="GC25" s="229"/>
      <c r="GD25" s="229"/>
      <c r="GE25" s="229"/>
      <c r="GF25" s="229"/>
      <c r="GG25" s="229"/>
      <c r="GH25" s="229"/>
      <c r="GI25" s="229"/>
      <c r="GJ25" s="229"/>
      <c r="GK25" s="229"/>
      <c r="GL25" s="229"/>
      <c r="GM25" s="229"/>
      <c r="GN25" s="229"/>
      <c r="GO25" s="229"/>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row>
    <row r="26" spans="1:251" s="207" customFormat="1" ht="24" customHeight="1">
      <c r="A26" s="247" t="s">
        <v>565</v>
      </c>
      <c r="B26" s="259"/>
      <c r="C26" s="259"/>
      <c r="D26" s="259"/>
      <c r="E26" s="247"/>
      <c r="F26" s="260"/>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c r="FF26" s="229"/>
      <c r="FG26" s="229"/>
      <c r="FH26" s="229"/>
      <c r="FI26" s="229"/>
      <c r="FJ26" s="229"/>
      <c r="FK26" s="229"/>
      <c r="FL26" s="229"/>
      <c r="FM26" s="229"/>
      <c r="FN26" s="229"/>
      <c r="FO26" s="229"/>
      <c r="FP26" s="229"/>
      <c r="FQ26" s="229"/>
      <c r="FR26" s="229"/>
      <c r="FS26" s="229"/>
      <c r="FT26" s="229"/>
      <c r="FU26" s="229"/>
      <c r="FV26" s="229"/>
      <c r="FW26" s="229"/>
      <c r="FX26" s="229"/>
      <c r="FY26" s="229"/>
      <c r="FZ26" s="229"/>
      <c r="GA26" s="229"/>
      <c r="GB26" s="229"/>
      <c r="GC26" s="229"/>
      <c r="GD26" s="229"/>
      <c r="GE26" s="229"/>
      <c r="GF26" s="229"/>
      <c r="GG26" s="229"/>
      <c r="GH26" s="229"/>
      <c r="GI26" s="229"/>
      <c r="GJ26" s="229"/>
      <c r="GK26" s="229"/>
      <c r="GL26" s="229"/>
      <c r="GM26" s="229"/>
      <c r="GN26" s="229"/>
      <c r="GO26" s="229"/>
      <c r="GP26" s="229"/>
      <c r="GQ26" s="229"/>
      <c r="GR26" s="229"/>
      <c r="GS26" s="229"/>
      <c r="GT26" s="229"/>
      <c r="GU26" s="229"/>
      <c r="GV26" s="229"/>
      <c r="GW26" s="229"/>
      <c r="GX26" s="229"/>
      <c r="GY26" s="229"/>
      <c r="GZ26" s="229"/>
      <c r="HA26" s="229"/>
      <c r="HB26" s="229"/>
      <c r="HC26" s="229"/>
      <c r="HD26" s="229"/>
      <c r="HE26" s="229"/>
      <c r="HF26" s="229"/>
      <c r="HG26" s="229"/>
      <c r="HH26" s="229"/>
      <c r="HI26" s="229"/>
      <c r="HJ26" s="229"/>
      <c r="HK26" s="229"/>
      <c r="HL26" s="229"/>
      <c r="HM26" s="229"/>
      <c r="HN26" s="229"/>
      <c r="HO26" s="229"/>
      <c r="HP26" s="229"/>
      <c r="HQ26" s="229"/>
      <c r="HR26" s="229"/>
      <c r="HS26" s="229"/>
      <c r="HT26" s="229"/>
      <c r="HU26" s="229"/>
      <c r="HV26" s="229"/>
      <c r="HW26" s="229"/>
      <c r="HX26" s="229"/>
      <c r="HY26" s="229"/>
      <c r="HZ26" s="229"/>
      <c r="IA26" s="229"/>
      <c r="IB26" s="229"/>
      <c r="IC26" s="229"/>
      <c r="ID26" s="229"/>
      <c r="IE26" s="229"/>
      <c r="IF26" s="229"/>
      <c r="IG26" s="229"/>
      <c r="IH26" s="229"/>
      <c r="II26" s="229"/>
      <c r="IJ26" s="229"/>
      <c r="IK26" s="229"/>
      <c r="IL26" s="229"/>
      <c r="IM26" s="229"/>
      <c r="IN26" s="229"/>
      <c r="IO26" s="229"/>
      <c r="IP26" s="229"/>
      <c r="IQ26" s="229"/>
    </row>
    <row r="27" spans="1:251" s="207" customFormat="1" ht="24" customHeight="1">
      <c r="A27" s="247" t="s">
        <v>566</v>
      </c>
      <c r="B27" s="259"/>
      <c r="C27" s="259"/>
      <c r="D27" s="259"/>
      <c r="E27" s="247"/>
      <c r="F27" s="260"/>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c r="FF27" s="229"/>
      <c r="FG27" s="229"/>
      <c r="FH27" s="229"/>
      <c r="FI27" s="229"/>
      <c r="FJ27" s="229"/>
      <c r="FK27" s="229"/>
      <c r="FL27" s="229"/>
      <c r="FM27" s="229"/>
      <c r="FN27" s="229"/>
      <c r="FO27" s="229"/>
      <c r="FP27" s="229"/>
      <c r="FQ27" s="229"/>
      <c r="FR27" s="229"/>
      <c r="FS27" s="229"/>
      <c r="FT27" s="229"/>
      <c r="FU27" s="229"/>
      <c r="FV27" s="229"/>
      <c r="FW27" s="229"/>
      <c r="FX27" s="229"/>
      <c r="FY27" s="229"/>
      <c r="FZ27" s="229"/>
      <c r="GA27" s="229"/>
      <c r="GB27" s="229"/>
      <c r="GC27" s="229"/>
      <c r="GD27" s="229"/>
      <c r="GE27" s="229"/>
      <c r="GF27" s="229"/>
      <c r="GG27" s="229"/>
      <c r="GH27" s="229"/>
      <c r="GI27" s="229"/>
      <c r="GJ27" s="229"/>
      <c r="GK27" s="229"/>
      <c r="GL27" s="229"/>
      <c r="GM27" s="229"/>
      <c r="GN27" s="229"/>
      <c r="GO27" s="229"/>
      <c r="GP27" s="229"/>
      <c r="GQ27" s="229"/>
      <c r="GR27" s="229"/>
      <c r="GS27" s="229"/>
      <c r="GT27" s="229"/>
      <c r="GU27" s="229"/>
      <c r="GV27" s="229"/>
      <c r="GW27" s="229"/>
      <c r="GX27" s="229"/>
      <c r="GY27" s="229"/>
      <c r="GZ27" s="229"/>
      <c r="HA27" s="229"/>
      <c r="HB27" s="229"/>
      <c r="HC27" s="229"/>
      <c r="HD27" s="229"/>
      <c r="HE27" s="229"/>
      <c r="HF27" s="229"/>
      <c r="HG27" s="229"/>
      <c r="HH27" s="229"/>
      <c r="HI27" s="229"/>
      <c r="HJ27" s="229"/>
      <c r="HK27" s="229"/>
      <c r="HL27" s="229"/>
      <c r="HM27" s="229"/>
      <c r="HN27" s="229"/>
      <c r="HO27" s="229"/>
      <c r="HP27" s="229"/>
      <c r="HQ27" s="229"/>
      <c r="HR27" s="229"/>
      <c r="HS27" s="229"/>
      <c r="HT27" s="229"/>
      <c r="HU27" s="229"/>
      <c r="HV27" s="229"/>
      <c r="HW27" s="229"/>
      <c r="HX27" s="229"/>
      <c r="HY27" s="229"/>
      <c r="HZ27" s="229"/>
      <c r="IA27" s="229"/>
      <c r="IB27" s="229"/>
      <c r="IC27" s="229"/>
      <c r="ID27" s="229"/>
      <c r="IE27" s="229"/>
      <c r="IF27" s="229"/>
      <c r="IG27" s="229"/>
      <c r="IH27" s="229"/>
      <c r="II27" s="229"/>
      <c r="IJ27" s="229"/>
      <c r="IK27" s="229"/>
      <c r="IL27" s="229"/>
      <c r="IM27" s="229"/>
      <c r="IN27" s="229"/>
      <c r="IO27" s="229"/>
      <c r="IP27" s="229"/>
      <c r="IQ27" s="229"/>
    </row>
    <row r="28" spans="1:251" s="207" customFormat="1" ht="24" customHeight="1">
      <c r="A28" s="247" t="s">
        <v>567</v>
      </c>
      <c r="B28" s="259"/>
      <c r="C28" s="259"/>
      <c r="D28" s="259"/>
      <c r="E28" s="247"/>
      <c r="F28" s="260"/>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row>
    <row r="29" spans="1:251" s="207" customFormat="1" ht="24" customHeight="1">
      <c r="A29" s="247" t="s">
        <v>568</v>
      </c>
      <c r="B29" s="259"/>
      <c r="C29" s="259"/>
      <c r="D29" s="259"/>
      <c r="E29" s="247"/>
      <c r="F29" s="260"/>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c r="FF29" s="229"/>
      <c r="FG29" s="229"/>
      <c r="FH29" s="229"/>
      <c r="FI29" s="229"/>
      <c r="FJ29" s="229"/>
      <c r="FK29" s="229"/>
      <c r="FL29" s="229"/>
      <c r="FM29" s="229"/>
      <c r="FN29" s="229"/>
      <c r="FO29" s="229"/>
      <c r="FP29" s="229"/>
      <c r="FQ29" s="229"/>
      <c r="FR29" s="229"/>
      <c r="FS29" s="229"/>
      <c r="FT29" s="229"/>
      <c r="FU29" s="229"/>
      <c r="FV29" s="229"/>
      <c r="FW29" s="229"/>
      <c r="FX29" s="229"/>
      <c r="FY29" s="229"/>
      <c r="FZ29" s="229"/>
      <c r="GA29" s="229"/>
      <c r="GB29" s="229"/>
      <c r="GC29" s="229"/>
      <c r="GD29" s="229"/>
      <c r="GE29" s="229"/>
      <c r="GF29" s="229"/>
      <c r="GG29" s="229"/>
      <c r="GH29" s="229"/>
      <c r="GI29" s="229"/>
      <c r="GJ29" s="229"/>
      <c r="GK29" s="229"/>
      <c r="GL29" s="229"/>
      <c r="GM29" s="229"/>
      <c r="GN29" s="229"/>
      <c r="GO29" s="229"/>
      <c r="GP29" s="229"/>
      <c r="GQ29" s="229"/>
      <c r="GR29" s="229"/>
      <c r="GS29" s="229"/>
      <c r="GT29" s="229"/>
      <c r="GU29" s="229"/>
      <c r="GV29" s="229"/>
      <c r="GW29" s="229"/>
      <c r="GX29" s="229"/>
      <c r="GY29" s="229"/>
      <c r="GZ29" s="229"/>
      <c r="HA29" s="229"/>
      <c r="HB29" s="229"/>
      <c r="HC29" s="229"/>
      <c r="HD29" s="229"/>
      <c r="HE29" s="229"/>
      <c r="HF29" s="229"/>
      <c r="HG29" s="229"/>
      <c r="HH29" s="229"/>
      <c r="HI29" s="229"/>
      <c r="HJ29" s="229"/>
      <c r="HK29" s="229"/>
      <c r="HL29" s="229"/>
      <c r="HM29" s="229"/>
      <c r="HN29" s="229"/>
      <c r="HO29" s="229"/>
      <c r="HP29" s="229"/>
      <c r="HQ29" s="229"/>
      <c r="HR29" s="229"/>
      <c r="HS29" s="229"/>
      <c r="HT29" s="229"/>
      <c r="HU29" s="229"/>
      <c r="HV29" s="229"/>
      <c r="HW29" s="229"/>
      <c r="HX29" s="229"/>
      <c r="HY29" s="229"/>
      <c r="HZ29" s="229"/>
      <c r="IA29" s="229"/>
      <c r="IB29" s="229"/>
      <c r="IC29" s="229"/>
      <c r="ID29" s="229"/>
      <c r="IE29" s="229"/>
      <c r="IF29" s="229"/>
      <c r="IG29" s="229"/>
      <c r="IH29" s="229"/>
      <c r="II29" s="229"/>
      <c r="IJ29" s="229"/>
      <c r="IK29" s="229"/>
      <c r="IL29" s="229"/>
      <c r="IM29" s="229"/>
      <c r="IN29" s="229"/>
      <c r="IO29" s="229"/>
      <c r="IP29" s="229"/>
      <c r="IQ29" s="229"/>
    </row>
    <row r="30" spans="1:251" s="207" customFormat="1" ht="24" customHeight="1">
      <c r="A30" s="247" t="s">
        <v>569</v>
      </c>
      <c r="B30" s="259"/>
      <c r="C30" s="259"/>
      <c r="D30" s="259"/>
      <c r="E30" s="247"/>
      <c r="F30" s="260"/>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c r="HB30" s="229"/>
      <c r="HC30" s="229"/>
      <c r="HD30" s="229"/>
      <c r="HE30" s="229"/>
      <c r="HF30" s="229"/>
      <c r="HG30" s="229"/>
      <c r="HH30" s="229"/>
      <c r="HI30" s="229"/>
      <c r="HJ30" s="229"/>
      <c r="HK30" s="229"/>
      <c r="HL30" s="229"/>
      <c r="HM30" s="229"/>
      <c r="HN30" s="229"/>
      <c r="HO30" s="229"/>
      <c r="HP30" s="229"/>
      <c r="HQ30" s="229"/>
      <c r="HR30" s="229"/>
      <c r="HS30" s="229"/>
      <c r="HT30" s="229"/>
      <c r="HU30" s="229"/>
      <c r="HV30" s="229"/>
      <c r="HW30" s="229"/>
      <c r="HX30" s="229"/>
      <c r="HY30" s="229"/>
      <c r="HZ30" s="229"/>
      <c r="IA30" s="229"/>
      <c r="IB30" s="229"/>
      <c r="IC30" s="229"/>
      <c r="ID30" s="229"/>
      <c r="IE30" s="229"/>
      <c r="IF30" s="229"/>
      <c r="IG30" s="229"/>
      <c r="IH30" s="229"/>
      <c r="II30" s="229"/>
      <c r="IJ30" s="229"/>
      <c r="IK30" s="229"/>
      <c r="IL30" s="229"/>
      <c r="IM30" s="229"/>
      <c r="IN30" s="229"/>
      <c r="IO30" s="229"/>
      <c r="IP30" s="229"/>
      <c r="IQ30" s="229"/>
    </row>
    <row r="31" spans="1:251" s="207" customFormat="1" ht="24" customHeight="1">
      <c r="A31" s="247" t="s">
        <v>570</v>
      </c>
      <c r="B31" s="259"/>
      <c r="C31" s="259"/>
      <c r="D31" s="259"/>
      <c r="E31" s="247"/>
      <c r="F31" s="260"/>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row>
    <row r="32" spans="1:251" s="207" customFormat="1" ht="24" customHeight="1">
      <c r="A32" s="247" t="s">
        <v>571</v>
      </c>
      <c r="B32" s="259"/>
      <c r="C32" s="259"/>
      <c r="D32" s="259"/>
      <c r="E32" s="247"/>
      <c r="F32" s="260"/>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c r="FF32" s="229"/>
      <c r="FG32" s="229"/>
      <c r="FH32" s="229"/>
      <c r="FI32" s="229"/>
      <c r="FJ32" s="229"/>
      <c r="FK32" s="229"/>
      <c r="FL32" s="229"/>
      <c r="FM32" s="229"/>
      <c r="FN32" s="229"/>
      <c r="FO32" s="229"/>
      <c r="FP32" s="229"/>
      <c r="FQ32" s="229"/>
      <c r="FR32" s="229"/>
      <c r="FS32" s="229"/>
      <c r="FT32" s="229"/>
      <c r="FU32" s="229"/>
      <c r="FV32" s="229"/>
      <c r="FW32" s="229"/>
      <c r="FX32" s="229"/>
      <c r="FY32" s="229"/>
      <c r="FZ32" s="229"/>
      <c r="GA32" s="229"/>
      <c r="GB32" s="229"/>
      <c r="GC32" s="229"/>
      <c r="GD32" s="229"/>
      <c r="GE32" s="229"/>
      <c r="GF32" s="229"/>
      <c r="GG32" s="229"/>
      <c r="GH32" s="229"/>
      <c r="GI32" s="229"/>
      <c r="GJ32" s="229"/>
      <c r="GK32" s="229"/>
      <c r="GL32" s="229"/>
      <c r="GM32" s="229"/>
      <c r="GN32" s="229"/>
      <c r="GO32" s="229"/>
      <c r="GP32" s="229"/>
      <c r="GQ32" s="229"/>
      <c r="GR32" s="229"/>
      <c r="GS32" s="229"/>
      <c r="GT32" s="229"/>
      <c r="GU32" s="229"/>
      <c r="GV32" s="229"/>
      <c r="GW32" s="229"/>
      <c r="GX32" s="229"/>
      <c r="GY32" s="229"/>
      <c r="GZ32" s="229"/>
      <c r="HA32" s="229"/>
      <c r="HB32" s="229"/>
      <c r="HC32" s="229"/>
      <c r="HD32" s="229"/>
      <c r="HE32" s="229"/>
      <c r="HF32" s="229"/>
      <c r="HG32" s="229"/>
      <c r="HH32" s="229"/>
      <c r="HI32" s="229"/>
      <c r="HJ32" s="229"/>
      <c r="HK32" s="229"/>
      <c r="HL32" s="229"/>
      <c r="HM32" s="229"/>
      <c r="HN32" s="229"/>
      <c r="HO32" s="229"/>
      <c r="HP32" s="229"/>
      <c r="HQ32" s="229"/>
      <c r="HR32" s="229"/>
      <c r="HS32" s="229"/>
      <c r="HT32" s="229"/>
      <c r="HU32" s="229"/>
      <c r="HV32" s="229"/>
      <c r="HW32" s="229"/>
      <c r="HX32" s="229"/>
      <c r="HY32" s="229"/>
      <c r="HZ32" s="229"/>
      <c r="IA32" s="229"/>
      <c r="IB32" s="229"/>
      <c r="IC32" s="229"/>
      <c r="ID32" s="229"/>
      <c r="IE32" s="229"/>
      <c r="IF32" s="229"/>
      <c r="IG32" s="229"/>
      <c r="IH32" s="229"/>
      <c r="II32" s="229"/>
      <c r="IJ32" s="229"/>
      <c r="IK32" s="229"/>
      <c r="IL32" s="229"/>
      <c r="IM32" s="229"/>
      <c r="IN32" s="229"/>
      <c r="IO32" s="229"/>
      <c r="IP32" s="229"/>
      <c r="IQ32" s="229"/>
    </row>
    <row r="33" spans="1:251" s="207" customFormat="1" ht="24" customHeight="1">
      <c r="A33" s="247" t="s">
        <v>572</v>
      </c>
      <c r="B33" s="259"/>
      <c r="C33" s="259"/>
      <c r="D33" s="259"/>
      <c r="E33" s="247"/>
      <c r="F33" s="260"/>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c r="EV33" s="229"/>
      <c r="EW33" s="229"/>
      <c r="EX33" s="229"/>
      <c r="EY33" s="229"/>
      <c r="EZ33" s="229"/>
      <c r="FA33" s="229"/>
      <c r="FB33" s="229"/>
      <c r="FC33" s="229"/>
      <c r="FD33" s="229"/>
      <c r="FE33" s="229"/>
      <c r="FF33" s="229"/>
      <c r="FG33" s="229"/>
      <c r="FH33" s="229"/>
      <c r="FI33" s="229"/>
      <c r="FJ33" s="229"/>
      <c r="FK33" s="229"/>
      <c r="FL33" s="229"/>
      <c r="FM33" s="229"/>
      <c r="FN33" s="229"/>
      <c r="FO33" s="229"/>
      <c r="FP33" s="229"/>
      <c r="FQ33" s="229"/>
      <c r="FR33" s="229"/>
      <c r="FS33" s="229"/>
      <c r="FT33" s="229"/>
      <c r="FU33" s="229"/>
      <c r="FV33" s="229"/>
      <c r="FW33" s="229"/>
      <c r="FX33" s="229"/>
      <c r="FY33" s="229"/>
      <c r="FZ33" s="229"/>
      <c r="GA33" s="229"/>
      <c r="GB33" s="229"/>
      <c r="GC33" s="229"/>
      <c r="GD33" s="229"/>
      <c r="GE33" s="229"/>
      <c r="GF33" s="229"/>
      <c r="GG33" s="229"/>
      <c r="GH33" s="229"/>
      <c r="GI33" s="229"/>
      <c r="GJ33" s="229"/>
      <c r="GK33" s="229"/>
      <c r="GL33" s="229"/>
      <c r="GM33" s="229"/>
      <c r="GN33" s="229"/>
      <c r="GO33" s="229"/>
      <c r="GP33" s="229"/>
      <c r="GQ33" s="229"/>
      <c r="GR33" s="229"/>
      <c r="GS33" s="229"/>
      <c r="GT33" s="229"/>
      <c r="GU33" s="229"/>
      <c r="GV33" s="229"/>
      <c r="GW33" s="229"/>
      <c r="GX33" s="229"/>
      <c r="GY33" s="229"/>
      <c r="GZ33" s="229"/>
      <c r="HA33" s="229"/>
      <c r="HB33" s="229"/>
      <c r="HC33" s="229"/>
      <c r="HD33" s="229"/>
      <c r="HE33" s="229"/>
      <c r="HF33" s="229"/>
      <c r="HG33" s="229"/>
      <c r="HH33" s="229"/>
      <c r="HI33" s="229"/>
      <c r="HJ33" s="229"/>
      <c r="HK33" s="229"/>
      <c r="HL33" s="229"/>
      <c r="HM33" s="229"/>
      <c r="HN33" s="229"/>
      <c r="HO33" s="229"/>
      <c r="HP33" s="229"/>
      <c r="HQ33" s="229"/>
      <c r="HR33" s="229"/>
      <c r="HS33" s="229"/>
      <c r="HT33" s="229"/>
      <c r="HU33" s="229"/>
      <c r="HV33" s="229"/>
      <c r="HW33" s="229"/>
      <c r="HX33" s="229"/>
      <c r="HY33" s="229"/>
      <c r="HZ33" s="229"/>
      <c r="IA33" s="229"/>
      <c r="IB33" s="229"/>
      <c r="IC33" s="229"/>
      <c r="ID33" s="229"/>
      <c r="IE33" s="229"/>
      <c r="IF33" s="229"/>
      <c r="IG33" s="229"/>
      <c r="IH33" s="229"/>
      <c r="II33" s="229"/>
      <c r="IJ33" s="229"/>
      <c r="IK33" s="229"/>
      <c r="IL33" s="229"/>
      <c r="IM33" s="229"/>
      <c r="IN33" s="229"/>
      <c r="IO33" s="229"/>
      <c r="IP33" s="229"/>
      <c r="IQ33" s="229"/>
    </row>
    <row r="34" spans="1:251" s="206" customFormat="1" ht="24" customHeight="1">
      <c r="A34" s="240" t="s">
        <v>573</v>
      </c>
      <c r="B34" s="244">
        <f>B18+B5</f>
        <v>1000</v>
      </c>
      <c r="C34" s="244">
        <f>C18+C5</f>
        <v>1000</v>
      </c>
      <c r="D34" s="244">
        <f>D18+D5</f>
        <v>3069</v>
      </c>
      <c r="E34" s="261">
        <f>D34/B34</f>
        <v>3.069</v>
      </c>
      <c r="F34" s="261">
        <f>F18+F5</f>
        <v>-0.38</v>
      </c>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c r="BY34" s="229"/>
      <c r="BZ34" s="229"/>
      <c r="CA34" s="229"/>
      <c r="CB34" s="229"/>
      <c r="CC34" s="229"/>
      <c r="CD34" s="229"/>
      <c r="CE34" s="229"/>
      <c r="CF34" s="229"/>
      <c r="CG34" s="229"/>
      <c r="CH34" s="229"/>
      <c r="CI34" s="229"/>
      <c r="CJ34" s="229"/>
      <c r="CK34" s="229"/>
      <c r="CL34" s="229"/>
      <c r="CM34" s="229"/>
      <c r="CN34" s="229"/>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229"/>
      <c r="EB34" s="229"/>
      <c r="EC34" s="229"/>
      <c r="ED34" s="229"/>
      <c r="EE34" s="229"/>
      <c r="EF34" s="229"/>
      <c r="EG34" s="229"/>
      <c r="EH34" s="229"/>
      <c r="EI34" s="229"/>
      <c r="EJ34" s="229"/>
      <c r="EK34" s="229"/>
      <c r="EL34" s="229"/>
      <c r="EM34" s="229"/>
      <c r="EN34" s="229"/>
      <c r="EO34" s="229"/>
      <c r="EP34" s="229"/>
      <c r="EQ34" s="229"/>
      <c r="ER34" s="229"/>
      <c r="ES34" s="229"/>
      <c r="ET34" s="229"/>
      <c r="EU34" s="229"/>
      <c r="EV34" s="229"/>
      <c r="EW34" s="229"/>
      <c r="EX34" s="229"/>
      <c r="EY34" s="229"/>
      <c r="EZ34" s="229"/>
      <c r="FA34" s="229"/>
      <c r="FB34" s="229"/>
      <c r="FC34" s="229"/>
      <c r="FD34" s="229"/>
      <c r="FE34" s="229"/>
      <c r="FF34" s="229"/>
      <c r="FG34" s="229"/>
      <c r="FH34" s="229"/>
      <c r="FI34" s="229"/>
      <c r="FJ34" s="229"/>
      <c r="FK34" s="229"/>
      <c r="FL34" s="229"/>
      <c r="FM34" s="229"/>
      <c r="FN34" s="229"/>
      <c r="FO34" s="229"/>
      <c r="FP34" s="229"/>
      <c r="FQ34" s="229"/>
      <c r="FR34" s="229"/>
      <c r="FS34" s="229"/>
      <c r="FT34" s="229"/>
      <c r="FU34" s="229"/>
      <c r="FV34" s="229"/>
      <c r="FW34" s="229"/>
      <c r="FX34" s="229"/>
      <c r="FY34" s="229"/>
      <c r="FZ34" s="229"/>
      <c r="GA34" s="229"/>
      <c r="GB34" s="229"/>
      <c r="GC34" s="229"/>
      <c r="GD34" s="229"/>
      <c r="GE34" s="229"/>
      <c r="GF34" s="229"/>
      <c r="GG34" s="229"/>
      <c r="GH34" s="229"/>
      <c r="GI34" s="229"/>
      <c r="GJ34" s="229"/>
      <c r="GK34" s="229"/>
      <c r="GL34" s="229"/>
      <c r="GM34" s="229"/>
      <c r="GN34" s="229"/>
      <c r="GO34" s="229"/>
      <c r="GP34" s="229"/>
      <c r="GQ34" s="229"/>
      <c r="GR34" s="229"/>
      <c r="GS34" s="229"/>
      <c r="GT34" s="229"/>
      <c r="GU34" s="229"/>
      <c r="GV34" s="229"/>
      <c r="GW34" s="229"/>
      <c r="GX34" s="229"/>
      <c r="GY34" s="229"/>
      <c r="GZ34" s="229"/>
      <c r="HA34" s="229"/>
      <c r="HB34" s="229"/>
      <c r="HC34" s="229"/>
      <c r="HD34" s="229"/>
      <c r="HE34" s="229"/>
      <c r="HF34" s="229"/>
      <c r="HG34" s="229"/>
      <c r="HH34" s="229"/>
      <c r="HI34" s="229"/>
      <c r="HJ34" s="229"/>
      <c r="HK34" s="229"/>
      <c r="HL34" s="229"/>
      <c r="HM34" s="229"/>
      <c r="HN34" s="229"/>
      <c r="HO34" s="229"/>
      <c r="HP34" s="229"/>
      <c r="HQ34" s="229"/>
      <c r="HR34" s="229"/>
      <c r="HS34" s="229"/>
      <c r="HT34" s="229"/>
      <c r="HU34" s="229"/>
      <c r="HV34" s="229"/>
      <c r="HW34" s="229"/>
      <c r="HX34" s="229"/>
      <c r="HY34" s="229"/>
      <c r="HZ34" s="229"/>
      <c r="IA34" s="229"/>
      <c r="IB34" s="229"/>
      <c r="IC34" s="229"/>
      <c r="ID34" s="229"/>
      <c r="IE34" s="229"/>
      <c r="IF34" s="229"/>
      <c r="IG34" s="229"/>
      <c r="IH34" s="229"/>
      <c r="II34" s="229"/>
      <c r="IJ34" s="229"/>
      <c r="IK34" s="229"/>
      <c r="IL34" s="229"/>
      <c r="IM34" s="229"/>
      <c r="IN34" s="229"/>
      <c r="IO34" s="229"/>
      <c r="IP34" s="229"/>
      <c r="IQ34" s="229"/>
    </row>
    <row r="35" spans="1:251" s="207" customFormat="1" ht="24" customHeight="1">
      <c r="A35" s="229"/>
      <c r="B35" s="262"/>
      <c r="C35" s="262"/>
      <c r="D35" s="262"/>
      <c r="E35" s="229"/>
      <c r="F35" s="263"/>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229"/>
      <c r="EB35" s="229"/>
      <c r="EC35" s="229"/>
      <c r="ED35" s="229"/>
      <c r="EE35" s="229"/>
      <c r="EF35" s="229"/>
      <c r="EG35" s="229"/>
      <c r="EH35" s="229"/>
      <c r="EI35" s="229"/>
      <c r="EJ35" s="229"/>
      <c r="EK35" s="229"/>
      <c r="EL35" s="229"/>
      <c r="EM35" s="229"/>
      <c r="EN35" s="229"/>
      <c r="EO35" s="229"/>
      <c r="EP35" s="229"/>
      <c r="EQ35" s="229"/>
      <c r="ER35" s="229"/>
      <c r="ES35" s="229"/>
      <c r="ET35" s="229"/>
      <c r="EU35" s="229"/>
      <c r="EV35" s="229"/>
      <c r="EW35" s="229"/>
      <c r="EX35" s="229"/>
      <c r="EY35" s="229"/>
      <c r="EZ35" s="229"/>
      <c r="FA35" s="229"/>
      <c r="FB35" s="229"/>
      <c r="FC35" s="229"/>
      <c r="FD35" s="229"/>
      <c r="FE35" s="229"/>
      <c r="FF35" s="229"/>
      <c r="FG35" s="229"/>
      <c r="FH35" s="229"/>
      <c r="FI35" s="229"/>
      <c r="FJ35" s="229"/>
      <c r="FK35" s="229"/>
      <c r="FL35" s="229"/>
      <c r="FM35" s="229"/>
      <c r="FN35" s="229"/>
      <c r="FO35" s="229"/>
      <c r="FP35" s="229"/>
      <c r="FQ35" s="229"/>
      <c r="FR35" s="229"/>
      <c r="FS35" s="229"/>
      <c r="FT35" s="229"/>
      <c r="FU35" s="229"/>
      <c r="FV35" s="229"/>
      <c r="FW35" s="229"/>
      <c r="FX35" s="229"/>
      <c r="FY35" s="229"/>
      <c r="FZ35" s="229"/>
      <c r="GA35" s="229"/>
      <c r="GB35" s="229"/>
      <c r="GC35" s="229"/>
      <c r="GD35" s="229"/>
      <c r="GE35" s="229"/>
      <c r="GF35" s="229"/>
      <c r="GG35" s="229"/>
      <c r="GH35" s="229"/>
      <c r="GI35" s="229"/>
      <c r="GJ35" s="229"/>
      <c r="GK35" s="229"/>
      <c r="GL35" s="229"/>
      <c r="GM35" s="229"/>
      <c r="GN35" s="229"/>
      <c r="GO35" s="229"/>
      <c r="GP35" s="229"/>
      <c r="GQ35" s="229"/>
      <c r="GR35" s="229"/>
      <c r="GS35" s="229"/>
      <c r="GT35" s="229"/>
      <c r="GU35" s="229"/>
      <c r="GV35" s="229"/>
      <c r="GW35" s="229"/>
      <c r="GX35" s="229"/>
      <c r="GY35" s="229"/>
      <c r="GZ35" s="229"/>
      <c r="HA35" s="229"/>
      <c r="HB35" s="229"/>
      <c r="HC35" s="229"/>
      <c r="HD35" s="229"/>
      <c r="HE35" s="229"/>
      <c r="HF35" s="229"/>
      <c r="HG35" s="229"/>
      <c r="HH35" s="229"/>
      <c r="HI35" s="229"/>
      <c r="HJ35" s="229"/>
      <c r="HK35" s="229"/>
      <c r="HL35" s="229"/>
      <c r="HM35" s="229"/>
      <c r="HN35" s="229"/>
      <c r="HO35" s="229"/>
      <c r="HP35" s="229"/>
      <c r="HQ35" s="229"/>
      <c r="HR35" s="229"/>
      <c r="HS35" s="229"/>
      <c r="HT35" s="229"/>
      <c r="HU35" s="229"/>
      <c r="HV35" s="229"/>
      <c r="HW35" s="229"/>
      <c r="HX35" s="229"/>
      <c r="HY35" s="229"/>
      <c r="HZ35" s="229"/>
      <c r="IA35" s="229"/>
      <c r="IB35" s="229"/>
      <c r="IC35" s="229"/>
      <c r="ID35" s="229"/>
      <c r="IE35" s="229"/>
      <c r="IF35" s="229"/>
      <c r="IG35" s="229"/>
      <c r="IH35" s="229"/>
      <c r="II35" s="229"/>
      <c r="IJ35" s="229"/>
      <c r="IK35" s="229"/>
      <c r="IL35" s="229"/>
      <c r="IM35" s="229"/>
      <c r="IN35" s="229"/>
      <c r="IO35" s="229"/>
      <c r="IP35" s="229"/>
      <c r="IQ35" s="229"/>
    </row>
    <row r="36" spans="1:251" ht="24" customHeight="1">
      <c r="A36" s="229"/>
      <c r="B36" s="262"/>
      <c r="C36" s="262"/>
      <c r="D36" s="262"/>
      <c r="E36" s="229"/>
      <c r="F36" s="263"/>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row>
    <row r="37" spans="1:251" ht="24" customHeight="1">
      <c r="A37" s="229"/>
      <c r="B37" s="262"/>
      <c r="C37" s="262"/>
      <c r="D37" s="262"/>
      <c r="E37" s="229"/>
      <c r="F37" s="263"/>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row>
    <row r="38" spans="1:251" ht="24" customHeight="1">
      <c r="A38" s="229"/>
      <c r="B38" s="262"/>
      <c r="C38" s="262"/>
      <c r="D38" s="262"/>
      <c r="E38" s="229"/>
      <c r="F38" s="263"/>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row>
    <row r="39" spans="1:251" ht="24" customHeight="1">
      <c r="A39" s="229"/>
      <c r="B39" s="262"/>
      <c r="C39" s="262"/>
      <c r="D39" s="262"/>
      <c r="E39" s="229"/>
      <c r="F39" s="263"/>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229"/>
      <c r="EB39" s="229"/>
      <c r="EC39" s="229"/>
      <c r="ED39" s="229"/>
      <c r="EE39" s="229"/>
      <c r="EF39" s="229"/>
      <c r="EG39" s="229"/>
      <c r="EH39" s="229"/>
      <c r="EI39" s="229"/>
      <c r="EJ39" s="229"/>
      <c r="EK39" s="229"/>
      <c r="EL39" s="229"/>
      <c r="EM39" s="229"/>
      <c r="EN39" s="229"/>
      <c r="EO39" s="229"/>
      <c r="EP39" s="229"/>
      <c r="EQ39" s="229"/>
      <c r="ER39" s="229"/>
      <c r="ES39" s="229"/>
      <c r="ET39" s="229"/>
      <c r="EU39" s="229"/>
      <c r="EV39" s="229"/>
      <c r="EW39" s="229"/>
      <c r="EX39" s="229"/>
      <c r="EY39" s="229"/>
      <c r="EZ39" s="229"/>
      <c r="FA39" s="229"/>
      <c r="FB39" s="229"/>
      <c r="FC39" s="229"/>
      <c r="FD39" s="229"/>
      <c r="FE39" s="229"/>
      <c r="FF39" s="229"/>
      <c r="FG39" s="229"/>
      <c r="FH39" s="229"/>
      <c r="FI39" s="229"/>
      <c r="FJ39" s="229"/>
      <c r="FK39" s="229"/>
      <c r="FL39" s="229"/>
      <c r="FM39" s="229"/>
      <c r="FN39" s="229"/>
      <c r="FO39" s="229"/>
      <c r="FP39" s="229"/>
      <c r="FQ39" s="229"/>
      <c r="FR39" s="229"/>
      <c r="FS39" s="229"/>
      <c r="FT39" s="229"/>
      <c r="FU39" s="229"/>
      <c r="FV39" s="229"/>
      <c r="FW39" s="229"/>
      <c r="FX39" s="229"/>
      <c r="FY39" s="229"/>
      <c r="FZ39" s="229"/>
      <c r="GA39" s="229"/>
      <c r="GB39" s="229"/>
      <c r="GC39" s="229"/>
      <c r="GD39" s="229"/>
      <c r="GE39" s="229"/>
      <c r="GF39" s="229"/>
      <c r="GG39" s="229"/>
      <c r="GH39" s="229"/>
      <c r="GI39" s="229"/>
      <c r="GJ39" s="229"/>
      <c r="GK39" s="229"/>
      <c r="GL39" s="229"/>
      <c r="GM39" s="229"/>
      <c r="GN39" s="229"/>
      <c r="GO39" s="229"/>
      <c r="GP39" s="229"/>
      <c r="GQ39" s="229"/>
      <c r="GR39" s="229"/>
      <c r="GS39" s="229"/>
      <c r="GT39" s="229"/>
      <c r="GU39" s="229"/>
      <c r="GV39" s="229"/>
      <c r="GW39" s="229"/>
      <c r="GX39" s="229"/>
      <c r="GY39" s="229"/>
      <c r="GZ39" s="229"/>
      <c r="HA39" s="229"/>
      <c r="HB39" s="229"/>
      <c r="HC39" s="229"/>
      <c r="HD39" s="229"/>
      <c r="HE39" s="229"/>
      <c r="HF39" s="229"/>
      <c r="HG39" s="229"/>
      <c r="HH39" s="229"/>
      <c r="HI39" s="229"/>
      <c r="HJ39" s="229"/>
      <c r="HK39" s="229"/>
      <c r="HL39" s="229"/>
      <c r="HM39" s="229"/>
      <c r="HN39" s="229"/>
      <c r="HO39" s="229"/>
      <c r="HP39" s="229"/>
      <c r="HQ39" s="229"/>
      <c r="HR39" s="229"/>
      <c r="HS39" s="229"/>
      <c r="HT39" s="229"/>
      <c r="HU39" s="229"/>
      <c r="HV39" s="229"/>
      <c r="HW39" s="229"/>
      <c r="HX39" s="229"/>
      <c r="HY39" s="229"/>
      <c r="HZ39" s="229"/>
      <c r="IA39" s="229"/>
      <c r="IB39" s="229"/>
      <c r="IC39" s="229"/>
      <c r="ID39" s="229"/>
      <c r="IE39" s="229"/>
      <c r="IF39" s="229"/>
      <c r="IG39" s="229"/>
      <c r="IH39" s="229"/>
      <c r="II39" s="229"/>
      <c r="IJ39" s="229"/>
      <c r="IK39" s="229"/>
      <c r="IL39" s="229"/>
      <c r="IM39" s="229"/>
      <c r="IN39" s="229"/>
      <c r="IO39" s="229"/>
      <c r="IP39" s="229"/>
      <c r="IQ39" s="229"/>
    </row>
    <row r="40" spans="1:251" ht="24" customHeight="1">
      <c r="A40" s="229"/>
      <c r="B40" s="262"/>
      <c r="C40" s="262"/>
      <c r="D40" s="262"/>
      <c r="E40" s="229"/>
      <c r="F40" s="263"/>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row>
    <row r="41" spans="1:251" ht="24" customHeight="1">
      <c r="A41" s="229"/>
      <c r="B41" s="262"/>
      <c r="C41" s="262"/>
      <c r="D41" s="262"/>
      <c r="E41" s="229"/>
      <c r="F41" s="263"/>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row>
    <row r="42" spans="1:251" ht="24" customHeight="1">
      <c r="A42" s="229"/>
      <c r="B42" s="262"/>
      <c r="C42" s="262"/>
      <c r="D42" s="262"/>
      <c r="E42" s="229"/>
      <c r="F42" s="263"/>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row>
    <row r="43" spans="1:251" ht="24" customHeight="1">
      <c r="A43" s="229"/>
      <c r="B43" s="262"/>
      <c r="C43" s="262"/>
      <c r="D43" s="262"/>
      <c r="E43" s="229"/>
      <c r="F43" s="263"/>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row>
    <row r="44" spans="1:251" ht="24" customHeight="1">
      <c r="A44" s="229"/>
      <c r="B44" s="262"/>
      <c r="C44" s="262"/>
      <c r="D44" s="262"/>
      <c r="E44" s="229"/>
      <c r="F44" s="263"/>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29"/>
      <c r="HC44" s="229"/>
      <c r="HD44" s="229"/>
      <c r="HE44" s="229"/>
      <c r="HF44" s="229"/>
      <c r="HG44" s="229"/>
      <c r="HH44" s="229"/>
      <c r="HI44" s="229"/>
      <c r="HJ44" s="229"/>
      <c r="HK44" s="229"/>
      <c r="HL44" s="229"/>
      <c r="HM44" s="229"/>
      <c r="HN44" s="229"/>
      <c r="HO44" s="229"/>
      <c r="HP44" s="229"/>
      <c r="HQ44" s="229"/>
      <c r="HR44" s="229"/>
      <c r="HS44" s="229"/>
      <c r="HT44" s="229"/>
      <c r="HU44" s="229"/>
      <c r="HV44" s="229"/>
      <c r="HW44" s="229"/>
      <c r="HX44" s="229"/>
      <c r="HY44" s="229"/>
      <c r="HZ44" s="229"/>
      <c r="IA44" s="229"/>
      <c r="IB44" s="229"/>
      <c r="IC44" s="229"/>
      <c r="ID44" s="229"/>
      <c r="IE44" s="229"/>
      <c r="IF44" s="229"/>
      <c r="IG44" s="229"/>
      <c r="IH44" s="229"/>
      <c r="II44" s="229"/>
      <c r="IJ44" s="229"/>
      <c r="IK44" s="229"/>
      <c r="IL44" s="229"/>
      <c r="IM44" s="229"/>
      <c r="IN44" s="229"/>
      <c r="IO44" s="229"/>
      <c r="IP44" s="229"/>
      <c r="IQ44" s="229"/>
    </row>
    <row r="45" spans="1:251" ht="24" customHeight="1">
      <c r="A45" s="229"/>
      <c r="B45" s="262"/>
      <c r="C45" s="262"/>
      <c r="D45" s="262"/>
      <c r="E45" s="229"/>
      <c r="F45" s="263"/>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row>
    <row r="46" spans="1:251" ht="24" customHeight="1">
      <c r="A46" s="229"/>
      <c r="B46" s="262"/>
      <c r="C46" s="262"/>
      <c r="D46" s="262"/>
      <c r="E46" s="229"/>
      <c r="F46" s="263"/>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row>
    <row r="47" spans="1:251" ht="24" customHeight="1">
      <c r="A47" s="229"/>
      <c r="B47" s="262"/>
      <c r="C47" s="262"/>
      <c r="D47" s="262"/>
      <c r="E47" s="229"/>
      <c r="F47" s="263"/>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row>
    <row r="48" spans="1:251" ht="24" customHeight="1">
      <c r="A48" s="229"/>
      <c r="B48" s="262"/>
      <c r="C48" s="262"/>
      <c r="D48" s="262"/>
      <c r="E48" s="229"/>
      <c r="F48" s="263"/>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row>
    <row r="49" spans="1:251" ht="24" customHeight="1">
      <c r="A49" s="229"/>
      <c r="B49" s="262"/>
      <c r="C49" s="262"/>
      <c r="D49" s="262"/>
      <c r="E49" s="229"/>
      <c r="F49" s="263"/>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c r="EL49" s="229"/>
      <c r="EM49" s="229"/>
      <c r="EN49" s="229"/>
      <c r="EO49" s="229"/>
      <c r="EP49" s="229"/>
      <c r="EQ49" s="229"/>
      <c r="ER49" s="229"/>
      <c r="ES49" s="229"/>
      <c r="ET49" s="229"/>
      <c r="EU49" s="229"/>
      <c r="EV49" s="229"/>
      <c r="EW49" s="229"/>
      <c r="EX49" s="229"/>
      <c r="EY49" s="229"/>
      <c r="EZ49" s="229"/>
      <c r="FA49" s="229"/>
      <c r="FB49" s="229"/>
      <c r="FC49" s="229"/>
      <c r="FD49" s="229"/>
      <c r="FE49" s="229"/>
      <c r="FF49" s="229"/>
      <c r="FG49" s="229"/>
      <c r="FH49" s="229"/>
      <c r="FI49" s="229"/>
      <c r="FJ49" s="229"/>
      <c r="FK49" s="229"/>
      <c r="FL49" s="229"/>
      <c r="FM49" s="229"/>
      <c r="FN49" s="229"/>
      <c r="FO49" s="229"/>
      <c r="FP49" s="229"/>
      <c r="FQ49" s="229"/>
      <c r="FR49" s="229"/>
      <c r="FS49" s="229"/>
      <c r="FT49" s="229"/>
      <c r="FU49" s="229"/>
      <c r="FV49" s="229"/>
      <c r="FW49" s="229"/>
      <c r="FX49" s="229"/>
      <c r="FY49" s="229"/>
      <c r="FZ49" s="229"/>
      <c r="GA49" s="229"/>
      <c r="GB49" s="229"/>
      <c r="GC49" s="229"/>
      <c r="GD49" s="229"/>
      <c r="GE49" s="229"/>
      <c r="GF49" s="229"/>
      <c r="GG49" s="229"/>
      <c r="GH49" s="229"/>
      <c r="GI49" s="229"/>
      <c r="GJ49" s="229"/>
      <c r="GK49" s="229"/>
      <c r="GL49" s="229"/>
      <c r="GM49" s="229"/>
      <c r="GN49" s="229"/>
      <c r="GO49" s="229"/>
      <c r="GP49" s="229"/>
      <c r="GQ49" s="229"/>
      <c r="GR49" s="229"/>
      <c r="GS49" s="229"/>
      <c r="GT49" s="229"/>
      <c r="GU49" s="229"/>
      <c r="GV49" s="229"/>
      <c r="GW49" s="229"/>
      <c r="GX49" s="229"/>
      <c r="GY49" s="229"/>
      <c r="GZ49" s="229"/>
      <c r="HA49" s="229"/>
      <c r="HB49" s="229"/>
      <c r="HC49" s="229"/>
      <c r="HD49" s="229"/>
      <c r="HE49" s="229"/>
      <c r="HF49" s="229"/>
      <c r="HG49" s="229"/>
      <c r="HH49" s="229"/>
      <c r="HI49" s="229"/>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row>
    <row r="50" spans="1:251" ht="24" customHeight="1">
      <c r="A50" s="229"/>
      <c r="B50" s="262"/>
      <c r="C50" s="262"/>
      <c r="D50" s="262"/>
      <c r="E50" s="229"/>
      <c r="F50" s="263"/>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row>
    <row r="51" spans="1:251" ht="24" customHeight="1">
      <c r="A51" s="229"/>
      <c r="B51" s="262"/>
      <c r="C51" s="262"/>
      <c r="D51" s="262"/>
      <c r="E51" s="229"/>
      <c r="F51" s="263"/>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row>
    <row r="52" spans="1:251" ht="24" customHeight="1">
      <c r="A52" s="229"/>
      <c r="B52" s="262"/>
      <c r="C52" s="262"/>
      <c r="D52" s="262"/>
      <c r="E52" s="229"/>
      <c r="F52" s="263"/>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row>
    <row r="53" spans="1:251" ht="24" customHeight="1">
      <c r="A53" s="229"/>
      <c r="B53" s="262"/>
      <c r="C53" s="262"/>
      <c r="D53" s="262"/>
      <c r="E53" s="229"/>
      <c r="F53" s="263"/>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row>
    <row r="54" spans="1:251" ht="24" customHeight="1">
      <c r="A54" s="229"/>
      <c r="B54" s="262"/>
      <c r="C54" s="262"/>
      <c r="D54" s="262"/>
      <c r="E54" s="229"/>
      <c r="F54" s="263"/>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29"/>
      <c r="DO54" s="229"/>
      <c r="DP54" s="229"/>
      <c r="DQ54" s="229"/>
      <c r="DR54" s="229"/>
      <c r="DS54" s="229"/>
      <c r="DT54" s="229"/>
      <c r="DU54" s="229"/>
      <c r="DV54" s="229"/>
      <c r="DW54" s="229"/>
      <c r="DX54" s="229"/>
      <c r="DY54" s="229"/>
      <c r="DZ54" s="229"/>
      <c r="EA54" s="229"/>
      <c r="EB54" s="229"/>
      <c r="EC54" s="229"/>
      <c r="ED54" s="229"/>
      <c r="EE54" s="229"/>
      <c r="EF54" s="229"/>
      <c r="EG54" s="229"/>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row>
    <row r="55" spans="1:251" ht="24" customHeight="1">
      <c r="A55" s="229"/>
      <c r="B55" s="262"/>
      <c r="C55" s="262"/>
      <c r="D55" s="262"/>
      <c r="E55" s="229"/>
      <c r="F55" s="263"/>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row>
    <row r="56" spans="1:251" ht="24" customHeight="1">
      <c r="A56" s="229"/>
      <c r="B56" s="262"/>
      <c r="C56" s="262"/>
      <c r="D56" s="262"/>
      <c r="E56" s="229"/>
      <c r="F56" s="263"/>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row>
    <row r="57" spans="1:251" ht="24" customHeight="1">
      <c r="A57" s="229"/>
      <c r="B57" s="262"/>
      <c r="C57" s="262"/>
      <c r="D57" s="262"/>
      <c r="E57" s="229"/>
      <c r="F57" s="263"/>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row>
    <row r="58" spans="1:251" ht="24" customHeight="1">
      <c r="A58" s="229"/>
      <c r="B58" s="262"/>
      <c r="C58" s="262"/>
      <c r="D58" s="262"/>
      <c r="E58" s="229"/>
      <c r="F58" s="263"/>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row>
    <row r="59" spans="1:251" ht="24" customHeight="1">
      <c r="A59" s="229"/>
      <c r="B59" s="262"/>
      <c r="C59" s="262"/>
      <c r="D59" s="262"/>
      <c r="E59" s="229"/>
      <c r="F59" s="263"/>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229"/>
      <c r="DB59" s="229"/>
      <c r="DC59" s="229"/>
      <c r="DD59" s="229"/>
      <c r="DE59" s="229"/>
      <c r="DF59" s="229"/>
      <c r="DG59" s="229"/>
      <c r="DH59" s="229"/>
      <c r="DI59" s="229"/>
      <c r="DJ59" s="229"/>
      <c r="DK59" s="229"/>
      <c r="DL59" s="229"/>
      <c r="DM59" s="229"/>
      <c r="DN59" s="229"/>
      <c r="DO59" s="229"/>
      <c r="DP59" s="229"/>
      <c r="DQ59" s="229"/>
      <c r="DR59" s="229"/>
      <c r="DS59" s="229"/>
      <c r="DT59" s="229"/>
      <c r="DU59" s="229"/>
      <c r="DV59" s="229"/>
      <c r="DW59" s="229"/>
      <c r="DX59" s="229"/>
      <c r="DY59" s="229"/>
      <c r="DZ59" s="229"/>
      <c r="EA59" s="229"/>
      <c r="EB59" s="229"/>
      <c r="EC59" s="229"/>
      <c r="ED59" s="229"/>
      <c r="EE59" s="229"/>
      <c r="EF59" s="229"/>
      <c r="EG59" s="229"/>
      <c r="EH59" s="229"/>
      <c r="EI59" s="229"/>
      <c r="EJ59" s="229"/>
      <c r="EK59" s="229"/>
      <c r="EL59" s="229"/>
      <c r="EM59" s="229"/>
      <c r="EN59" s="229"/>
      <c r="EO59" s="229"/>
      <c r="EP59" s="229"/>
      <c r="EQ59" s="229"/>
      <c r="ER59" s="229"/>
      <c r="ES59" s="229"/>
      <c r="ET59" s="229"/>
      <c r="EU59" s="229"/>
      <c r="EV59" s="229"/>
      <c r="EW59" s="229"/>
      <c r="EX59" s="229"/>
      <c r="EY59" s="229"/>
      <c r="EZ59" s="229"/>
      <c r="FA59" s="229"/>
      <c r="FB59" s="229"/>
      <c r="FC59" s="229"/>
      <c r="FD59" s="229"/>
      <c r="FE59" s="229"/>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row>
    <row r="60" spans="1:251" ht="24" customHeight="1">
      <c r="A60" s="229"/>
      <c r="B60" s="262"/>
      <c r="C60" s="262"/>
      <c r="D60" s="262"/>
      <c r="E60" s="229"/>
      <c r="F60" s="263"/>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c r="CW60" s="229"/>
      <c r="CX60" s="229"/>
      <c r="CY60" s="229"/>
      <c r="CZ60" s="229"/>
      <c r="DA60" s="229"/>
      <c r="DB60" s="229"/>
      <c r="DC60" s="229"/>
      <c r="DD60" s="229"/>
      <c r="DE60" s="229"/>
      <c r="DF60" s="229"/>
      <c r="DG60" s="229"/>
      <c r="DH60" s="229"/>
      <c r="DI60" s="229"/>
      <c r="DJ60" s="229"/>
      <c r="DK60" s="229"/>
      <c r="DL60" s="229"/>
      <c r="DM60" s="229"/>
      <c r="DN60" s="229"/>
      <c r="DO60" s="229"/>
      <c r="DP60" s="229"/>
      <c r="DQ60" s="229"/>
      <c r="DR60" s="229"/>
      <c r="DS60" s="229"/>
      <c r="DT60" s="229"/>
      <c r="DU60" s="229"/>
      <c r="DV60" s="229"/>
      <c r="DW60" s="229"/>
      <c r="DX60" s="229"/>
      <c r="DY60" s="229"/>
      <c r="DZ60" s="229"/>
      <c r="EA60" s="229"/>
      <c r="EB60" s="229"/>
      <c r="EC60" s="229"/>
      <c r="ED60" s="229"/>
      <c r="EE60" s="229"/>
      <c r="EF60" s="229"/>
      <c r="EG60" s="229"/>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row>
    <row r="61" spans="1:251" ht="24" customHeight="1">
      <c r="A61" s="229"/>
      <c r="B61" s="262"/>
      <c r="C61" s="262"/>
      <c r="D61" s="262"/>
      <c r="E61" s="229"/>
      <c r="F61" s="263"/>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29"/>
      <c r="DQ61" s="229"/>
      <c r="DR61" s="229"/>
      <c r="DS61" s="229"/>
      <c r="DT61" s="229"/>
      <c r="DU61" s="229"/>
      <c r="DV61" s="229"/>
      <c r="DW61" s="229"/>
      <c r="DX61" s="229"/>
      <c r="DY61" s="229"/>
      <c r="DZ61" s="229"/>
      <c r="EA61" s="229"/>
      <c r="EB61" s="229"/>
      <c r="EC61" s="229"/>
      <c r="ED61" s="229"/>
      <c r="EE61" s="229"/>
      <c r="EF61" s="229"/>
      <c r="EG61" s="229"/>
      <c r="EH61" s="229"/>
      <c r="EI61" s="229"/>
      <c r="EJ61" s="229"/>
      <c r="EK61" s="229"/>
      <c r="EL61" s="229"/>
      <c r="EM61" s="229"/>
      <c r="EN61" s="229"/>
      <c r="EO61" s="229"/>
      <c r="EP61" s="229"/>
      <c r="EQ61" s="229"/>
      <c r="ER61" s="229"/>
      <c r="ES61" s="229"/>
      <c r="ET61" s="229"/>
      <c r="EU61" s="229"/>
      <c r="EV61" s="229"/>
      <c r="EW61" s="229"/>
      <c r="EX61" s="229"/>
      <c r="EY61" s="229"/>
      <c r="EZ61" s="229"/>
      <c r="FA61" s="229"/>
      <c r="FB61" s="229"/>
      <c r="FC61" s="229"/>
      <c r="FD61" s="229"/>
      <c r="FE61" s="229"/>
      <c r="FF61" s="229"/>
      <c r="FG61" s="229"/>
      <c r="FH61" s="229"/>
      <c r="FI61" s="229"/>
      <c r="FJ61" s="229"/>
      <c r="FK61" s="229"/>
      <c r="FL61" s="229"/>
      <c r="FM61" s="229"/>
      <c r="FN61" s="229"/>
      <c r="FO61" s="229"/>
      <c r="FP61" s="229"/>
      <c r="FQ61" s="229"/>
      <c r="FR61" s="229"/>
      <c r="FS61" s="229"/>
      <c r="FT61" s="229"/>
      <c r="FU61" s="229"/>
      <c r="FV61" s="229"/>
      <c r="FW61" s="229"/>
      <c r="FX61" s="229"/>
      <c r="FY61" s="229"/>
      <c r="FZ61" s="229"/>
      <c r="GA61" s="229"/>
      <c r="GB61" s="229"/>
      <c r="GC61" s="229"/>
      <c r="GD61" s="229"/>
      <c r="GE61" s="229"/>
      <c r="GF61" s="229"/>
      <c r="GG61" s="229"/>
      <c r="GH61" s="229"/>
      <c r="GI61" s="229"/>
      <c r="GJ61" s="229"/>
      <c r="GK61" s="229"/>
      <c r="GL61" s="229"/>
      <c r="GM61" s="229"/>
      <c r="GN61" s="229"/>
      <c r="GO61" s="229"/>
      <c r="GP61" s="229"/>
      <c r="GQ61" s="229"/>
      <c r="GR61" s="229"/>
      <c r="GS61" s="229"/>
      <c r="GT61" s="229"/>
      <c r="GU61" s="229"/>
      <c r="GV61" s="229"/>
      <c r="GW61" s="229"/>
      <c r="GX61" s="229"/>
      <c r="GY61" s="229"/>
      <c r="GZ61" s="229"/>
      <c r="HA61" s="229"/>
      <c r="HB61" s="229"/>
      <c r="HC61" s="229"/>
      <c r="HD61" s="229"/>
      <c r="HE61" s="229"/>
      <c r="HF61" s="229"/>
      <c r="HG61" s="229"/>
      <c r="HH61" s="229"/>
      <c r="HI61" s="229"/>
      <c r="HJ61" s="229"/>
      <c r="HK61" s="229"/>
      <c r="HL61" s="229"/>
      <c r="HM61" s="229"/>
      <c r="HN61" s="229"/>
      <c r="HO61" s="229"/>
      <c r="HP61" s="229"/>
      <c r="HQ61" s="229"/>
      <c r="HR61" s="229"/>
      <c r="HS61" s="229"/>
      <c r="HT61" s="229"/>
      <c r="HU61" s="229"/>
      <c r="HV61" s="229"/>
      <c r="HW61" s="229"/>
      <c r="HX61" s="229"/>
      <c r="HY61" s="229"/>
      <c r="HZ61" s="229"/>
      <c r="IA61" s="229"/>
      <c r="IB61" s="229"/>
      <c r="IC61" s="229"/>
      <c r="ID61" s="229"/>
      <c r="IE61" s="229"/>
      <c r="IF61" s="229"/>
      <c r="IG61" s="229"/>
      <c r="IH61" s="229"/>
      <c r="II61" s="229"/>
      <c r="IJ61" s="229"/>
      <c r="IK61" s="229"/>
      <c r="IL61" s="229"/>
      <c r="IM61" s="229"/>
      <c r="IN61" s="229"/>
      <c r="IO61" s="229"/>
      <c r="IP61" s="229"/>
      <c r="IQ61" s="229"/>
    </row>
    <row r="62" spans="1:251" ht="24" customHeight="1">
      <c r="A62" s="229"/>
      <c r="B62" s="262"/>
      <c r="C62" s="262"/>
      <c r="D62" s="262"/>
      <c r="E62" s="229"/>
      <c r="F62" s="263"/>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row>
    <row r="63" spans="1:251" ht="24" customHeight="1">
      <c r="A63" s="229"/>
      <c r="B63" s="262"/>
      <c r="C63" s="262"/>
      <c r="D63" s="262"/>
      <c r="E63" s="229"/>
      <c r="F63" s="263"/>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row>
    <row r="64" spans="1:251" ht="24" customHeight="1">
      <c r="A64" s="229"/>
      <c r="B64" s="262"/>
      <c r="C64" s="262"/>
      <c r="D64" s="262"/>
      <c r="E64" s="229"/>
      <c r="F64" s="263"/>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EB64" s="229"/>
      <c r="EC64" s="229"/>
      <c r="ED64" s="229"/>
      <c r="EE64" s="229"/>
      <c r="EF64" s="229"/>
      <c r="EG64" s="229"/>
      <c r="EH64" s="229"/>
      <c r="EI64" s="229"/>
      <c r="EJ64" s="229"/>
      <c r="EK64" s="229"/>
      <c r="EL64" s="229"/>
      <c r="EM64" s="229"/>
      <c r="EN64" s="229"/>
      <c r="EO64" s="229"/>
      <c r="EP64" s="229"/>
      <c r="EQ64" s="229"/>
      <c r="ER64" s="229"/>
      <c r="ES64" s="229"/>
      <c r="ET64" s="229"/>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row>
    <row r="65" spans="1:251" ht="24" customHeight="1">
      <c r="A65" s="229"/>
      <c r="B65" s="262"/>
      <c r="C65" s="262"/>
      <c r="D65" s="262"/>
      <c r="E65" s="229"/>
      <c r="F65" s="263"/>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c r="BS65" s="229"/>
      <c r="BT65" s="229"/>
      <c r="BU65" s="229"/>
      <c r="BV65" s="229"/>
      <c r="BW65" s="229"/>
      <c r="BX65" s="229"/>
      <c r="BY65" s="229"/>
      <c r="BZ65" s="229"/>
      <c r="CA65" s="229"/>
      <c r="CB65" s="229"/>
      <c r="CC65" s="229"/>
      <c r="CD65" s="229"/>
      <c r="CE65" s="229"/>
      <c r="CF65" s="229"/>
      <c r="CG65" s="229"/>
      <c r="CH65" s="229"/>
      <c r="CI65" s="229"/>
      <c r="CJ65" s="229"/>
      <c r="CK65" s="229"/>
      <c r="CL65" s="229"/>
      <c r="CM65" s="229"/>
      <c r="CN65" s="229"/>
      <c r="CO65" s="229"/>
      <c r="CP65" s="229"/>
      <c r="CQ65" s="229"/>
      <c r="CR65" s="229"/>
      <c r="CS65" s="229"/>
      <c r="CT65" s="229"/>
      <c r="CU65" s="229"/>
      <c r="CV65" s="229"/>
      <c r="CW65" s="229"/>
      <c r="CX65" s="229"/>
      <c r="CY65" s="229"/>
      <c r="CZ65" s="229"/>
      <c r="DA65" s="229"/>
      <c r="DB65" s="229"/>
      <c r="DC65" s="229"/>
      <c r="DD65" s="229"/>
      <c r="DE65" s="229"/>
      <c r="DF65" s="229"/>
      <c r="DG65" s="229"/>
      <c r="DH65" s="229"/>
      <c r="DI65" s="229"/>
      <c r="DJ65" s="229"/>
      <c r="DK65" s="229"/>
      <c r="DL65" s="229"/>
      <c r="DM65" s="229"/>
      <c r="DN65" s="229"/>
      <c r="DO65" s="229"/>
      <c r="DP65" s="229"/>
      <c r="DQ65" s="229"/>
      <c r="DR65" s="229"/>
      <c r="DS65" s="229"/>
      <c r="DT65" s="229"/>
      <c r="DU65" s="229"/>
      <c r="DV65" s="229"/>
      <c r="DW65" s="229"/>
      <c r="DX65" s="229"/>
      <c r="DY65" s="229"/>
      <c r="DZ65" s="229"/>
      <c r="EA65" s="229"/>
      <c r="EB65" s="229"/>
      <c r="EC65" s="229"/>
      <c r="ED65" s="229"/>
      <c r="EE65" s="229"/>
      <c r="EF65" s="229"/>
      <c r="EG65" s="229"/>
      <c r="EH65" s="229"/>
      <c r="EI65" s="229"/>
      <c r="EJ65" s="229"/>
      <c r="EK65" s="229"/>
      <c r="EL65" s="229"/>
      <c r="EM65" s="229"/>
      <c r="EN65" s="229"/>
      <c r="EO65" s="229"/>
      <c r="EP65" s="229"/>
      <c r="EQ65" s="229"/>
      <c r="ER65" s="229"/>
      <c r="ES65" s="229"/>
      <c r="ET65" s="229"/>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row>
    <row r="66" spans="1:251" ht="24" customHeight="1">
      <c r="A66" s="229"/>
      <c r="B66" s="262"/>
      <c r="C66" s="262"/>
      <c r="D66" s="262"/>
      <c r="E66" s="229"/>
      <c r="F66" s="263"/>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29"/>
      <c r="CJ66" s="229"/>
      <c r="CK66" s="229"/>
      <c r="CL66" s="229"/>
      <c r="CM66" s="229"/>
      <c r="CN66" s="229"/>
      <c r="CO66" s="229"/>
      <c r="CP66" s="229"/>
      <c r="CQ66" s="229"/>
      <c r="CR66" s="229"/>
      <c r="CS66" s="229"/>
      <c r="CT66" s="229"/>
      <c r="CU66" s="229"/>
      <c r="CV66" s="229"/>
      <c r="CW66" s="229"/>
      <c r="CX66" s="229"/>
      <c r="CY66" s="229"/>
      <c r="CZ66" s="229"/>
      <c r="DA66" s="229"/>
      <c r="DB66" s="229"/>
      <c r="DC66" s="229"/>
      <c r="DD66" s="229"/>
      <c r="DE66" s="229"/>
      <c r="DF66" s="229"/>
      <c r="DG66" s="229"/>
      <c r="DH66" s="229"/>
      <c r="DI66" s="229"/>
      <c r="DJ66" s="229"/>
      <c r="DK66" s="229"/>
      <c r="DL66" s="229"/>
      <c r="DM66" s="229"/>
      <c r="DN66" s="229"/>
      <c r="DO66" s="229"/>
      <c r="DP66" s="229"/>
      <c r="DQ66" s="229"/>
      <c r="DR66" s="229"/>
      <c r="DS66" s="229"/>
      <c r="DT66" s="229"/>
      <c r="DU66" s="229"/>
      <c r="DV66" s="229"/>
      <c r="DW66" s="229"/>
      <c r="DX66" s="229"/>
      <c r="DY66" s="229"/>
      <c r="DZ66" s="229"/>
      <c r="EA66" s="229"/>
      <c r="EB66" s="229"/>
      <c r="EC66" s="229"/>
      <c r="ED66" s="229"/>
      <c r="EE66" s="229"/>
      <c r="EF66" s="229"/>
      <c r="EG66" s="229"/>
      <c r="EH66" s="229"/>
      <c r="EI66" s="229"/>
      <c r="EJ66" s="229"/>
      <c r="EK66" s="229"/>
      <c r="EL66" s="229"/>
      <c r="EM66" s="229"/>
      <c r="EN66" s="229"/>
      <c r="EO66" s="229"/>
      <c r="EP66" s="229"/>
      <c r="EQ66" s="229"/>
      <c r="ER66" s="229"/>
      <c r="ES66" s="229"/>
      <c r="ET66" s="229"/>
      <c r="EU66" s="229"/>
      <c r="EV66" s="229"/>
      <c r="EW66" s="229"/>
      <c r="EX66" s="229"/>
      <c r="EY66" s="229"/>
      <c r="EZ66" s="229"/>
      <c r="FA66" s="229"/>
      <c r="FB66" s="229"/>
      <c r="FC66" s="229"/>
      <c r="FD66" s="229"/>
      <c r="FE66" s="229"/>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row>
    <row r="67" spans="1:251" ht="24" customHeight="1">
      <c r="A67" s="229"/>
      <c r="B67" s="262"/>
      <c r="C67" s="262"/>
      <c r="D67" s="262"/>
      <c r="E67" s="229"/>
      <c r="F67" s="263"/>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29"/>
      <c r="BT67" s="229"/>
      <c r="BU67" s="229"/>
      <c r="BV67" s="229"/>
      <c r="BW67" s="229"/>
      <c r="BX67" s="229"/>
      <c r="BY67" s="229"/>
      <c r="BZ67" s="229"/>
      <c r="CA67" s="229"/>
      <c r="CB67" s="229"/>
      <c r="CC67" s="229"/>
      <c r="CD67" s="229"/>
      <c r="CE67" s="229"/>
      <c r="CF67" s="229"/>
      <c r="CG67" s="229"/>
      <c r="CH67" s="229"/>
      <c r="CI67" s="229"/>
      <c r="CJ67" s="229"/>
      <c r="CK67" s="229"/>
      <c r="CL67" s="229"/>
      <c r="CM67" s="229"/>
      <c r="CN67" s="229"/>
      <c r="CO67" s="229"/>
      <c r="CP67" s="229"/>
      <c r="CQ67" s="229"/>
      <c r="CR67" s="229"/>
      <c r="CS67" s="229"/>
      <c r="CT67" s="229"/>
      <c r="CU67" s="229"/>
      <c r="CV67" s="229"/>
      <c r="CW67" s="229"/>
      <c r="CX67" s="229"/>
      <c r="CY67" s="229"/>
      <c r="CZ67" s="229"/>
      <c r="DA67" s="229"/>
      <c r="DB67" s="229"/>
      <c r="DC67" s="229"/>
      <c r="DD67" s="229"/>
      <c r="DE67" s="229"/>
      <c r="DF67" s="229"/>
      <c r="DG67" s="229"/>
      <c r="DH67" s="229"/>
      <c r="DI67" s="229"/>
      <c r="DJ67" s="229"/>
      <c r="DK67" s="229"/>
      <c r="DL67" s="229"/>
      <c r="DM67" s="229"/>
      <c r="DN67" s="229"/>
      <c r="DO67" s="229"/>
      <c r="DP67" s="229"/>
      <c r="DQ67" s="229"/>
      <c r="DR67" s="229"/>
      <c r="DS67" s="229"/>
      <c r="DT67" s="229"/>
      <c r="DU67" s="229"/>
      <c r="DV67" s="229"/>
      <c r="DW67" s="229"/>
      <c r="DX67" s="229"/>
      <c r="DY67" s="229"/>
      <c r="DZ67" s="229"/>
      <c r="EA67" s="229"/>
      <c r="EB67" s="229"/>
      <c r="EC67" s="229"/>
      <c r="ED67" s="229"/>
      <c r="EE67" s="229"/>
      <c r="EF67" s="229"/>
      <c r="EG67" s="229"/>
      <c r="EH67" s="229"/>
      <c r="EI67" s="229"/>
      <c r="EJ67" s="229"/>
      <c r="EK67" s="229"/>
      <c r="EL67" s="229"/>
      <c r="EM67" s="229"/>
      <c r="EN67" s="229"/>
      <c r="EO67" s="229"/>
      <c r="EP67" s="229"/>
      <c r="EQ67" s="229"/>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29"/>
      <c r="FT67" s="229"/>
      <c r="FU67" s="229"/>
      <c r="FV67" s="229"/>
      <c r="FW67" s="229"/>
      <c r="FX67" s="229"/>
      <c r="FY67" s="229"/>
      <c r="FZ67" s="229"/>
      <c r="GA67" s="229"/>
      <c r="GB67" s="229"/>
      <c r="GC67" s="229"/>
      <c r="GD67" s="229"/>
      <c r="GE67" s="229"/>
      <c r="GF67" s="229"/>
      <c r="GG67" s="229"/>
      <c r="GH67" s="229"/>
      <c r="GI67" s="229"/>
      <c r="GJ67" s="229"/>
      <c r="GK67" s="229"/>
      <c r="GL67" s="229"/>
      <c r="GM67" s="229"/>
      <c r="GN67" s="229"/>
      <c r="GO67" s="229"/>
      <c r="GP67" s="229"/>
      <c r="GQ67" s="229"/>
      <c r="GR67" s="229"/>
      <c r="GS67" s="229"/>
      <c r="GT67" s="229"/>
      <c r="GU67" s="229"/>
      <c r="GV67" s="229"/>
      <c r="GW67" s="229"/>
      <c r="GX67" s="229"/>
      <c r="GY67" s="229"/>
      <c r="GZ67" s="229"/>
      <c r="HA67" s="229"/>
      <c r="HB67" s="229"/>
      <c r="HC67" s="229"/>
      <c r="HD67" s="229"/>
      <c r="HE67" s="229"/>
      <c r="HF67" s="229"/>
      <c r="HG67" s="229"/>
      <c r="HH67" s="229"/>
      <c r="HI67" s="229"/>
      <c r="HJ67" s="229"/>
      <c r="HK67" s="229"/>
      <c r="HL67" s="229"/>
      <c r="HM67" s="229"/>
      <c r="HN67" s="229"/>
      <c r="HO67" s="229"/>
      <c r="HP67" s="229"/>
      <c r="HQ67" s="229"/>
      <c r="HR67" s="229"/>
      <c r="HS67" s="229"/>
      <c r="HT67" s="229"/>
      <c r="HU67" s="229"/>
      <c r="HV67" s="229"/>
      <c r="HW67" s="229"/>
      <c r="HX67" s="229"/>
      <c r="HY67" s="229"/>
      <c r="HZ67" s="229"/>
      <c r="IA67" s="229"/>
      <c r="IB67" s="229"/>
      <c r="IC67" s="229"/>
      <c r="ID67" s="229"/>
      <c r="IE67" s="229"/>
      <c r="IF67" s="229"/>
      <c r="IG67" s="229"/>
      <c r="IH67" s="229"/>
      <c r="II67" s="229"/>
      <c r="IJ67" s="229"/>
      <c r="IK67" s="229"/>
      <c r="IL67" s="229"/>
      <c r="IM67" s="229"/>
      <c r="IN67" s="229"/>
      <c r="IO67" s="229"/>
      <c r="IP67" s="229"/>
      <c r="IQ67" s="229"/>
    </row>
    <row r="68" spans="1:251" ht="24" customHeight="1">
      <c r="A68" s="229"/>
      <c r="B68" s="262"/>
      <c r="C68" s="262"/>
      <c r="D68" s="262"/>
      <c r="E68" s="229"/>
      <c r="F68" s="263"/>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29"/>
      <c r="GF68" s="229"/>
      <c r="GG68" s="229"/>
      <c r="GH68" s="229"/>
      <c r="GI68" s="229"/>
      <c r="GJ68" s="229"/>
      <c r="GK68" s="229"/>
      <c r="GL68" s="229"/>
      <c r="GM68" s="229"/>
      <c r="GN68" s="229"/>
      <c r="GO68" s="229"/>
      <c r="GP68" s="229"/>
      <c r="GQ68" s="229"/>
      <c r="GR68" s="229"/>
      <c r="GS68" s="229"/>
      <c r="GT68" s="229"/>
      <c r="GU68" s="229"/>
      <c r="GV68" s="229"/>
      <c r="GW68" s="229"/>
      <c r="GX68" s="229"/>
      <c r="GY68" s="229"/>
      <c r="GZ68" s="229"/>
      <c r="HA68" s="229"/>
      <c r="HB68" s="229"/>
      <c r="HC68" s="229"/>
      <c r="HD68" s="229"/>
      <c r="HE68" s="229"/>
      <c r="HF68" s="229"/>
      <c r="HG68" s="229"/>
      <c r="HH68" s="229"/>
      <c r="HI68" s="229"/>
      <c r="HJ68" s="229"/>
      <c r="HK68" s="229"/>
      <c r="HL68" s="229"/>
      <c r="HM68" s="229"/>
      <c r="HN68" s="229"/>
      <c r="HO68" s="229"/>
      <c r="HP68" s="229"/>
      <c r="HQ68" s="229"/>
      <c r="HR68" s="229"/>
      <c r="HS68" s="229"/>
      <c r="HT68" s="229"/>
      <c r="HU68" s="229"/>
      <c r="HV68" s="229"/>
      <c r="HW68" s="229"/>
      <c r="HX68" s="229"/>
      <c r="HY68" s="229"/>
      <c r="HZ68" s="229"/>
      <c r="IA68" s="229"/>
      <c r="IB68" s="229"/>
      <c r="IC68" s="229"/>
      <c r="ID68" s="229"/>
      <c r="IE68" s="229"/>
      <c r="IF68" s="229"/>
      <c r="IG68" s="229"/>
      <c r="IH68" s="229"/>
      <c r="II68" s="229"/>
      <c r="IJ68" s="229"/>
      <c r="IK68" s="229"/>
      <c r="IL68" s="229"/>
      <c r="IM68" s="229"/>
      <c r="IN68" s="229"/>
      <c r="IO68" s="229"/>
      <c r="IP68" s="229"/>
      <c r="IQ68" s="229"/>
    </row>
    <row r="69" spans="1:251" ht="24" customHeight="1">
      <c r="A69" s="229"/>
      <c r="B69" s="262"/>
      <c r="C69" s="262"/>
      <c r="D69" s="262"/>
      <c r="E69" s="229"/>
      <c r="F69" s="263"/>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29"/>
      <c r="CJ69" s="229"/>
      <c r="CK69" s="229"/>
      <c r="CL69" s="229"/>
      <c r="CM69" s="229"/>
      <c r="CN69" s="229"/>
      <c r="CO69" s="229"/>
      <c r="CP69" s="229"/>
      <c r="CQ69" s="229"/>
      <c r="CR69" s="229"/>
      <c r="CS69" s="229"/>
      <c r="CT69" s="229"/>
      <c r="CU69" s="229"/>
      <c r="CV69" s="229"/>
      <c r="CW69" s="229"/>
      <c r="CX69" s="229"/>
      <c r="CY69" s="229"/>
      <c r="CZ69" s="229"/>
      <c r="DA69" s="229"/>
      <c r="DB69" s="229"/>
      <c r="DC69" s="229"/>
      <c r="DD69" s="229"/>
      <c r="DE69" s="229"/>
      <c r="DF69" s="229"/>
      <c r="DG69" s="229"/>
      <c r="DH69" s="229"/>
      <c r="DI69" s="229"/>
      <c r="DJ69" s="229"/>
      <c r="DK69" s="229"/>
      <c r="DL69" s="229"/>
      <c r="DM69" s="229"/>
      <c r="DN69" s="229"/>
      <c r="DO69" s="229"/>
      <c r="DP69" s="229"/>
      <c r="DQ69" s="229"/>
      <c r="DR69" s="229"/>
      <c r="DS69" s="229"/>
      <c r="DT69" s="229"/>
      <c r="DU69" s="229"/>
      <c r="DV69" s="229"/>
      <c r="DW69" s="229"/>
      <c r="DX69" s="229"/>
      <c r="DY69" s="229"/>
      <c r="DZ69" s="229"/>
      <c r="EA69" s="229"/>
      <c r="EB69" s="229"/>
      <c r="EC69" s="229"/>
      <c r="ED69" s="229"/>
      <c r="EE69" s="229"/>
      <c r="EF69" s="229"/>
      <c r="EG69" s="229"/>
      <c r="EH69" s="229"/>
      <c r="EI69" s="229"/>
      <c r="EJ69" s="229"/>
      <c r="EK69" s="229"/>
      <c r="EL69" s="229"/>
      <c r="EM69" s="229"/>
      <c r="EN69" s="229"/>
      <c r="EO69" s="229"/>
      <c r="EP69" s="229"/>
      <c r="EQ69" s="229"/>
      <c r="ER69" s="229"/>
      <c r="ES69" s="229"/>
      <c r="ET69" s="229"/>
      <c r="EU69" s="229"/>
      <c r="EV69" s="229"/>
      <c r="EW69" s="229"/>
      <c r="EX69" s="229"/>
      <c r="EY69" s="229"/>
      <c r="EZ69" s="229"/>
      <c r="FA69" s="229"/>
      <c r="FB69" s="229"/>
      <c r="FC69" s="229"/>
      <c r="FD69" s="229"/>
      <c r="FE69" s="229"/>
      <c r="FF69" s="229"/>
      <c r="FG69" s="229"/>
      <c r="FH69" s="229"/>
      <c r="FI69" s="229"/>
      <c r="FJ69" s="229"/>
      <c r="FK69" s="229"/>
      <c r="FL69" s="229"/>
      <c r="FM69" s="229"/>
      <c r="FN69" s="229"/>
      <c r="FO69" s="229"/>
      <c r="FP69" s="229"/>
      <c r="FQ69" s="229"/>
      <c r="FR69" s="229"/>
      <c r="FS69" s="229"/>
      <c r="FT69" s="229"/>
      <c r="FU69" s="229"/>
      <c r="FV69" s="229"/>
      <c r="FW69" s="229"/>
      <c r="FX69" s="229"/>
      <c r="FY69" s="229"/>
      <c r="FZ69" s="229"/>
      <c r="GA69" s="229"/>
      <c r="GB69" s="229"/>
      <c r="GC69" s="229"/>
      <c r="GD69" s="229"/>
      <c r="GE69" s="229"/>
      <c r="GF69" s="229"/>
      <c r="GG69" s="229"/>
      <c r="GH69" s="229"/>
      <c r="GI69" s="229"/>
      <c r="GJ69" s="229"/>
      <c r="GK69" s="229"/>
      <c r="GL69" s="229"/>
      <c r="GM69" s="229"/>
      <c r="GN69" s="229"/>
      <c r="GO69" s="229"/>
      <c r="GP69" s="229"/>
      <c r="GQ69" s="229"/>
      <c r="GR69" s="229"/>
      <c r="GS69" s="229"/>
      <c r="GT69" s="229"/>
      <c r="GU69" s="229"/>
      <c r="GV69" s="229"/>
      <c r="GW69" s="229"/>
      <c r="GX69" s="229"/>
      <c r="GY69" s="229"/>
      <c r="GZ69" s="229"/>
      <c r="HA69" s="229"/>
      <c r="HB69" s="229"/>
      <c r="HC69" s="229"/>
      <c r="HD69" s="229"/>
      <c r="HE69" s="229"/>
      <c r="HF69" s="229"/>
      <c r="HG69" s="229"/>
      <c r="HH69" s="229"/>
      <c r="HI69" s="229"/>
      <c r="HJ69" s="229"/>
      <c r="HK69" s="229"/>
      <c r="HL69" s="229"/>
      <c r="HM69" s="229"/>
      <c r="HN69" s="229"/>
      <c r="HO69" s="229"/>
      <c r="HP69" s="229"/>
      <c r="HQ69" s="229"/>
      <c r="HR69" s="229"/>
      <c r="HS69" s="229"/>
      <c r="HT69" s="229"/>
      <c r="HU69" s="229"/>
      <c r="HV69" s="229"/>
      <c r="HW69" s="229"/>
      <c r="HX69" s="229"/>
      <c r="HY69" s="229"/>
      <c r="HZ69" s="229"/>
      <c r="IA69" s="229"/>
      <c r="IB69" s="229"/>
      <c r="IC69" s="229"/>
      <c r="ID69" s="229"/>
      <c r="IE69" s="229"/>
      <c r="IF69" s="229"/>
      <c r="IG69" s="229"/>
      <c r="IH69" s="229"/>
      <c r="II69" s="229"/>
      <c r="IJ69" s="229"/>
      <c r="IK69" s="229"/>
      <c r="IL69" s="229"/>
      <c r="IM69" s="229"/>
      <c r="IN69" s="229"/>
      <c r="IO69" s="229"/>
      <c r="IP69" s="229"/>
      <c r="IQ69" s="229"/>
    </row>
    <row r="70" spans="1:251" ht="24" customHeight="1">
      <c r="A70" s="229"/>
      <c r="B70" s="262"/>
      <c r="C70" s="262"/>
      <c r="D70" s="262"/>
      <c r="E70" s="229"/>
      <c r="F70" s="263"/>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c r="CW70" s="229"/>
      <c r="CX70" s="229"/>
      <c r="CY70" s="229"/>
      <c r="CZ70" s="229"/>
      <c r="DA70" s="229"/>
      <c r="DB70" s="229"/>
      <c r="DC70" s="229"/>
      <c r="DD70" s="229"/>
      <c r="DE70" s="229"/>
      <c r="DF70" s="229"/>
      <c r="DG70" s="229"/>
      <c r="DH70" s="229"/>
      <c r="DI70" s="229"/>
      <c r="DJ70" s="229"/>
      <c r="DK70" s="229"/>
      <c r="DL70" s="229"/>
      <c r="DM70" s="229"/>
      <c r="DN70" s="229"/>
      <c r="DO70" s="229"/>
      <c r="DP70" s="229"/>
      <c r="DQ70" s="229"/>
      <c r="DR70" s="229"/>
      <c r="DS70" s="229"/>
      <c r="DT70" s="229"/>
      <c r="DU70" s="229"/>
      <c r="DV70" s="229"/>
      <c r="DW70" s="229"/>
      <c r="DX70" s="229"/>
      <c r="DY70" s="229"/>
      <c r="DZ70" s="229"/>
      <c r="EA70" s="229"/>
      <c r="EB70" s="229"/>
      <c r="EC70" s="229"/>
      <c r="ED70" s="229"/>
      <c r="EE70" s="229"/>
      <c r="EF70" s="229"/>
      <c r="EG70" s="229"/>
      <c r="EH70" s="229"/>
      <c r="EI70" s="229"/>
      <c r="EJ70" s="229"/>
      <c r="EK70" s="229"/>
      <c r="EL70" s="229"/>
      <c r="EM70" s="229"/>
      <c r="EN70" s="229"/>
      <c r="EO70" s="229"/>
      <c r="EP70" s="229"/>
      <c r="EQ70" s="229"/>
      <c r="ER70" s="229"/>
      <c r="ES70" s="229"/>
      <c r="ET70" s="229"/>
      <c r="EU70" s="229"/>
      <c r="EV70" s="229"/>
      <c r="EW70" s="229"/>
      <c r="EX70" s="229"/>
      <c r="EY70" s="229"/>
      <c r="EZ70" s="229"/>
      <c r="FA70" s="229"/>
      <c r="FB70" s="229"/>
      <c r="FC70" s="229"/>
      <c r="FD70" s="229"/>
      <c r="FE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c r="GF70" s="229"/>
      <c r="GG70" s="229"/>
      <c r="GH70" s="229"/>
      <c r="GI70" s="229"/>
      <c r="GJ70" s="229"/>
      <c r="GK70" s="229"/>
      <c r="GL70" s="229"/>
      <c r="GM70" s="229"/>
      <c r="GN70" s="229"/>
      <c r="GO70" s="229"/>
      <c r="GP70" s="229"/>
      <c r="GQ70" s="229"/>
      <c r="GR70" s="229"/>
      <c r="GS70" s="229"/>
      <c r="GT70" s="229"/>
      <c r="GU70" s="229"/>
      <c r="GV70" s="229"/>
      <c r="GW70" s="229"/>
      <c r="GX70" s="229"/>
      <c r="GY70" s="229"/>
      <c r="GZ70" s="229"/>
      <c r="HA70" s="229"/>
      <c r="HB70" s="229"/>
      <c r="HC70" s="229"/>
      <c r="HD70" s="229"/>
      <c r="HE70" s="229"/>
      <c r="HF70" s="229"/>
      <c r="HG70" s="229"/>
      <c r="HH70" s="229"/>
      <c r="HI70" s="229"/>
      <c r="HJ70" s="229"/>
      <c r="HK70" s="229"/>
      <c r="HL70" s="229"/>
      <c r="HM70" s="229"/>
      <c r="HN70" s="229"/>
      <c r="HO70" s="229"/>
      <c r="HP70" s="229"/>
      <c r="HQ70" s="229"/>
      <c r="HR70" s="229"/>
      <c r="HS70" s="229"/>
      <c r="HT70" s="229"/>
      <c r="HU70" s="229"/>
      <c r="HV70" s="229"/>
      <c r="HW70" s="229"/>
      <c r="HX70" s="229"/>
      <c r="HY70" s="229"/>
      <c r="HZ70" s="229"/>
      <c r="IA70" s="229"/>
      <c r="IB70" s="229"/>
      <c r="IC70" s="229"/>
      <c r="ID70" s="229"/>
      <c r="IE70" s="229"/>
      <c r="IF70" s="229"/>
      <c r="IG70" s="229"/>
      <c r="IH70" s="229"/>
      <c r="II70" s="229"/>
      <c r="IJ70" s="229"/>
      <c r="IK70" s="229"/>
      <c r="IL70" s="229"/>
      <c r="IM70" s="229"/>
      <c r="IN70" s="229"/>
      <c r="IO70" s="229"/>
      <c r="IP70" s="229"/>
      <c r="IQ70" s="229"/>
    </row>
    <row r="71" spans="1:251" ht="24" customHeight="1">
      <c r="A71" s="229"/>
      <c r="B71" s="262"/>
      <c r="C71" s="262"/>
      <c r="D71" s="262"/>
      <c r="E71" s="229"/>
      <c r="F71" s="263"/>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c r="CW71" s="229"/>
      <c r="CX71" s="229"/>
      <c r="CY71" s="229"/>
      <c r="CZ71" s="229"/>
      <c r="DA71" s="229"/>
      <c r="DB71" s="229"/>
      <c r="DC71" s="229"/>
      <c r="DD71" s="229"/>
      <c r="DE71" s="229"/>
      <c r="DF71" s="229"/>
      <c r="DG71" s="229"/>
      <c r="DH71" s="229"/>
      <c r="DI71" s="229"/>
      <c r="DJ71" s="229"/>
      <c r="DK71" s="229"/>
      <c r="DL71" s="229"/>
      <c r="DM71" s="229"/>
      <c r="DN71" s="229"/>
      <c r="DO71" s="229"/>
      <c r="DP71" s="229"/>
      <c r="DQ71" s="229"/>
      <c r="DR71" s="229"/>
      <c r="DS71" s="229"/>
      <c r="DT71" s="229"/>
      <c r="DU71" s="229"/>
      <c r="DV71" s="229"/>
      <c r="DW71" s="229"/>
      <c r="DX71" s="229"/>
      <c r="DY71" s="229"/>
      <c r="DZ71" s="229"/>
      <c r="EA71" s="229"/>
      <c r="EB71" s="229"/>
      <c r="EC71" s="229"/>
      <c r="ED71" s="229"/>
      <c r="EE71" s="229"/>
      <c r="EF71" s="229"/>
      <c r="EG71" s="229"/>
      <c r="EH71" s="229"/>
      <c r="EI71" s="229"/>
      <c r="EJ71" s="229"/>
      <c r="EK71" s="229"/>
      <c r="EL71" s="229"/>
      <c r="EM71" s="229"/>
      <c r="EN71" s="229"/>
      <c r="EO71" s="229"/>
      <c r="EP71" s="229"/>
      <c r="EQ71" s="229"/>
      <c r="ER71" s="229"/>
      <c r="ES71" s="229"/>
      <c r="ET71" s="229"/>
      <c r="EU71" s="229"/>
      <c r="EV71" s="229"/>
      <c r="EW71" s="229"/>
      <c r="EX71" s="229"/>
      <c r="EY71" s="229"/>
      <c r="EZ71" s="229"/>
      <c r="FA71" s="229"/>
      <c r="FB71" s="229"/>
      <c r="FC71" s="229"/>
      <c r="FD71" s="229"/>
      <c r="FE71" s="229"/>
      <c r="FF71" s="229"/>
      <c r="FG71" s="229"/>
      <c r="FH71" s="229"/>
      <c r="FI71" s="229"/>
      <c r="FJ71" s="229"/>
      <c r="FK71" s="229"/>
      <c r="FL71" s="229"/>
      <c r="FM71" s="229"/>
      <c r="FN71" s="229"/>
      <c r="FO71" s="229"/>
      <c r="FP71" s="229"/>
      <c r="FQ71" s="229"/>
      <c r="FR71" s="229"/>
      <c r="FS71" s="229"/>
      <c r="FT71" s="229"/>
      <c r="FU71" s="229"/>
      <c r="FV71" s="229"/>
      <c r="FW71" s="229"/>
      <c r="FX71" s="229"/>
      <c r="FY71" s="229"/>
      <c r="FZ71" s="229"/>
      <c r="GA71" s="229"/>
      <c r="GB71" s="229"/>
      <c r="GC71" s="229"/>
      <c r="GD71" s="229"/>
      <c r="GE71" s="229"/>
      <c r="GF71" s="229"/>
      <c r="GG71" s="229"/>
      <c r="GH71" s="229"/>
      <c r="GI71" s="229"/>
      <c r="GJ71" s="229"/>
      <c r="GK71" s="229"/>
      <c r="GL71" s="229"/>
      <c r="GM71" s="229"/>
      <c r="GN71" s="229"/>
      <c r="GO71" s="229"/>
      <c r="GP71" s="229"/>
      <c r="GQ71" s="229"/>
      <c r="GR71" s="229"/>
      <c r="GS71" s="229"/>
      <c r="GT71" s="229"/>
      <c r="GU71" s="229"/>
      <c r="GV71" s="229"/>
      <c r="GW71" s="229"/>
      <c r="GX71" s="229"/>
      <c r="GY71" s="229"/>
      <c r="GZ71" s="229"/>
      <c r="HA71" s="229"/>
      <c r="HB71" s="229"/>
      <c r="HC71" s="229"/>
      <c r="HD71" s="229"/>
      <c r="HE71" s="229"/>
      <c r="HF71" s="229"/>
      <c r="HG71" s="229"/>
      <c r="HH71" s="229"/>
      <c r="HI71" s="229"/>
      <c r="HJ71" s="229"/>
      <c r="HK71" s="229"/>
      <c r="HL71" s="229"/>
      <c r="HM71" s="229"/>
      <c r="HN71" s="229"/>
      <c r="HO71" s="229"/>
      <c r="HP71" s="229"/>
      <c r="HQ71" s="229"/>
      <c r="HR71" s="229"/>
      <c r="HS71" s="229"/>
      <c r="HT71" s="229"/>
      <c r="HU71" s="229"/>
      <c r="HV71" s="229"/>
      <c r="HW71" s="229"/>
      <c r="HX71" s="229"/>
      <c r="HY71" s="229"/>
      <c r="HZ71" s="229"/>
      <c r="IA71" s="229"/>
      <c r="IB71" s="229"/>
      <c r="IC71" s="229"/>
      <c r="ID71" s="229"/>
      <c r="IE71" s="229"/>
      <c r="IF71" s="229"/>
      <c r="IG71" s="229"/>
      <c r="IH71" s="229"/>
      <c r="II71" s="229"/>
      <c r="IJ71" s="229"/>
      <c r="IK71" s="229"/>
      <c r="IL71" s="229"/>
      <c r="IM71" s="229"/>
      <c r="IN71" s="229"/>
      <c r="IO71" s="229"/>
      <c r="IP71" s="229"/>
      <c r="IQ71" s="229"/>
    </row>
    <row r="72" spans="1:251" ht="24" customHeight="1">
      <c r="A72" s="229"/>
      <c r="B72" s="262"/>
      <c r="C72" s="262"/>
      <c r="D72" s="262"/>
      <c r="E72" s="229"/>
      <c r="F72" s="263"/>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c r="CW72" s="229"/>
      <c r="CX72" s="229"/>
      <c r="CY72" s="229"/>
      <c r="CZ72" s="229"/>
      <c r="DA72" s="229"/>
      <c r="DB72" s="229"/>
      <c r="DC72" s="229"/>
      <c r="DD72" s="229"/>
      <c r="DE72" s="229"/>
      <c r="DF72" s="229"/>
      <c r="DG72" s="229"/>
      <c r="DH72" s="229"/>
      <c r="DI72" s="229"/>
      <c r="DJ72" s="229"/>
      <c r="DK72" s="229"/>
      <c r="DL72" s="229"/>
      <c r="DM72" s="229"/>
      <c r="DN72" s="229"/>
      <c r="DO72" s="229"/>
      <c r="DP72" s="229"/>
      <c r="DQ72" s="229"/>
      <c r="DR72" s="229"/>
      <c r="DS72" s="229"/>
      <c r="DT72" s="229"/>
      <c r="DU72" s="229"/>
      <c r="DV72" s="229"/>
      <c r="DW72" s="229"/>
      <c r="DX72" s="229"/>
      <c r="DY72" s="229"/>
      <c r="DZ72" s="229"/>
      <c r="EA72" s="229"/>
      <c r="EB72" s="229"/>
      <c r="EC72" s="229"/>
      <c r="ED72" s="229"/>
      <c r="EE72" s="229"/>
      <c r="EF72" s="229"/>
      <c r="EG72" s="229"/>
      <c r="EH72" s="229"/>
      <c r="EI72" s="229"/>
      <c r="EJ72" s="229"/>
      <c r="EK72" s="229"/>
      <c r="EL72" s="229"/>
      <c r="EM72" s="229"/>
      <c r="EN72" s="229"/>
      <c r="EO72" s="229"/>
      <c r="EP72" s="229"/>
      <c r="EQ72" s="229"/>
      <c r="ER72" s="229"/>
      <c r="ES72" s="229"/>
      <c r="ET72" s="229"/>
      <c r="EU72" s="229"/>
      <c r="EV72" s="229"/>
      <c r="EW72" s="229"/>
      <c r="EX72" s="229"/>
      <c r="EY72" s="229"/>
      <c r="EZ72" s="229"/>
      <c r="FA72" s="229"/>
      <c r="FB72" s="229"/>
      <c r="FC72" s="229"/>
      <c r="FD72" s="229"/>
      <c r="FE72" s="229"/>
      <c r="FF72" s="229"/>
      <c r="FG72" s="229"/>
      <c r="FH72" s="229"/>
      <c r="FI72" s="229"/>
      <c r="FJ72" s="229"/>
      <c r="FK72" s="229"/>
      <c r="FL72" s="229"/>
      <c r="FM72" s="229"/>
      <c r="FN72" s="229"/>
      <c r="FO72" s="229"/>
      <c r="FP72" s="229"/>
      <c r="FQ72" s="229"/>
      <c r="FR72" s="229"/>
      <c r="FS72" s="229"/>
      <c r="FT72" s="229"/>
      <c r="FU72" s="229"/>
      <c r="FV72" s="229"/>
      <c r="FW72" s="229"/>
      <c r="FX72" s="229"/>
      <c r="FY72" s="229"/>
      <c r="FZ72" s="229"/>
      <c r="GA72" s="229"/>
      <c r="GB72" s="229"/>
      <c r="GC72" s="229"/>
      <c r="GD72" s="229"/>
      <c r="GE72" s="229"/>
      <c r="GF72" s="229"/>
      <c r="GG72" s="229"/>
      <c r="GH72" s="229"/>
      <c r="GI72" s="229"/>
      <c r="GJ72" s="229"/>
      <c r="GK72" s="229"/>
      <c r="GL72" s="229"/>
      <c r="GM72" s="229"/>
      <c r="GN72" s="229"/>
      <c r="GO72" s="229"/>
      <c r="GP72" s="229"/>
      <c r="GQ72" s="229"/>
      <c r="GR72" s="229"/>
      <c r="GS72" s="229"/>
      <c r="GT72" s="229"/>
      <c r="GU72" s="229"/>
      <c r="GV72" s="229"/>
      <c r="GW72" s="229"/>
      <c r="GX72" s="229"/>
      <c r="GY72" s="229"/>
      <c r="GZ72" s="229"/>
      <c r="HA72" s="229"/>
      <c r="HB72" s="229"/>
      <c r="HC72" s="229"/>
      <c r="HD72" s="229"/>
      <c r="HE72" s="229"/>
      <c r="HF72" s="229"/>
      <c r="HG72" s="229"/>
      <c r="HH72" s="229"/>
      <c r="HI72" s="229"/>
      <c r="HJ72" s="229"/>
      <c r="HK72" s="229"/>
      <c r="HL72" s="229"/>
      <c r="HM72" s="229"/>
      <c r="HN72" s="229"/>
      <c r="HO72" s="229"/>
      <c r="HP72" s="229"/>
      <c r="HQ72" s="229"/>
      <c r="HR72" s="229"/>
      <c r="HS72" s="229"/>
      <c r="HT72" s="229"/>
      <c r="HU72" s="229"/>
      <c r="HV72" s="229"/>
      <c r="HW72" s="229"/>
      <c r="HX72" s="229"/>
      <c r="HY72" s="229"/>
      <c r="HZ72" s="229"/>
      <c r="IA72" s="229"/>
      <c r="IB72" s="229"/>
      <c r="IC72" s="229"/>
      <c r="ID72" s="229"/>
      <c r="IE72" s="229"/>
      <c r="IF72" s="229"/>
      <c r="IG72" s="229"/>
      <c r="IH72" s="229"/>
      <c r="II72" s="229"/>
      <c r="IJ72" s="229"/>
      <c r="IK72" s="229"/>
      <c r="IL72" s="229"/>
      <c r="IM72" s="229"/>
      <c r="IN72" s="229"/>
      <c r="IO72" s="229"/>
      <c r="IP72" s="229"/>
      <c r="IQ72" s="229"/>
    </row>
    <row r="73" spans="1:251" ht="24" customHeight="1">
      <c r="A73" s="229"/>
      <c r="B73" s="262"/>
      <c r="C73" s="262"/>
      <c r="D73" s="262"/>
      <c r="E73" s="229"/>
      <c r="F73" s="263"/>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29"/>
      <c r="CT73" s="229"/>
      <c r="CU73" s="229"/>
      <c r="CV73" s="229"/>
      <c r="CW73" s="229"/>
      <c r="CX73" s="229"/>
      <c r="CY73" s="229"/>
      <c r="CZ73" s="229"/>
      <c r="DA73" s="229"/>
      <c r="DB73" s="229"/>
      <c r="DC73" s="229"/>
      <c r="DD73" s="229"/>
      <c r="DE73" s="229"/>
      <c r="DF73" s="229"/>
      <c r="DG73" s="229"/>
      <c r="DH73" s="229"/>
      <c r="DI73" s="229"/>
      <c r="DJ73" s="229"/>
      <c r="DK73" s="229"/>
      <c r="DL73" s="229"/>
      <c r="DM73" s="229"/>
      <c r="DN73" s="229"/>
      <c r="DO73" s="229"/>
      <c r="DP73" s="229"/>
      <c r="DQ73" s="229"/>
      <c r="DR73" s="229"/>
      <c r="DS73" s="229"/>
      <c r="DT73" s="229"/>
      <c r="DU73" s="229"/>
      <c r="DV73" s="229"/>
      <c r="DW73" s="229"/>
      <c r="DX73" s="229"/>
      <c r="DY73" s="229"/>
      <c r="DZ73" s="229"/>
      <c r="EA73" s="229"/>
      <c r="EB73" s="229"/>
      <c r="EC73" s="229"/>
      <c r="ED73" s="229"/>
      <c r="EE73" s="229"/>
      <c r="EF73" s="229"/>
      <c r="EG73" s="229"/>
      <c r="EH73" s="229"/>
      <c r="EI73" s="229"/>
      <c r="EJ73" s="229"/>
      <c r="EK73" s="229"/>
      <c r="EL73" s="229"/>
      <c r="EM73" s="229"/>
      <c r="EN73" s="229"/>
      <c r="EO73" s="229"/>
      <c r="EP73" s="229"/>
      <c r="EQ73" s="229"/>
      <c r="ER73" s="229"/>
      <c r="ES73" s="229"/>
      <c r="ET73" s="229"/>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row>
    <row r="74" spans="1:251" ht="24" customHeight="1">
      <c r="A74" s="229"/>
      <c r="B74" s="262"/>
      <c r="C74" s="262"/>
      <c r="D74" s="262"/>
      <c r="E74" s="229"/>
      <c r="F74" s="263"/>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c r="BS74" s="229"/>
      <c r="BT74" s="229"/>
      <c r="BU74" s="229"/>
      <c r="BV74" s="229"/>
      <c r="BW74" s="229"/>
      <c r="BX74" s="229"/>
      <c r="BY74" s="229"/>
      <c r="BZ74" s="229"/>
      <c r="CA74" s="229"/>
      <c r="CB74" s="229"/>
      <c r="CC74" s="229"/>
      <c r="CD74" s="229"/>
      <c r="CE74" s="229"/>
      <c r="CF74" s="229"/>
      <c r="CG74" s="229"/>
      <c r="CH74" s="229"/>
      <c r="CI74" s="229"/>
      <c r="CJ74" s="229"/>
      <c r="CK74" s="229"/>
      <c r="CL74" s="229"/>
      <c r="CM74" s="229"/>
      <c r="CN74" s="229"/>
      <c r="CO74" s="229"/>
      <c r="CP74" s="229"/>
      <c r="CQ74" s="229"/>
      <c r="CR74" s="229"/>
      <c r="CS74" s="229"/>
      <c r="CT74" s="229"/>
      <c r="CU74" s="229"/>
      <c r="CV74" s="229"/>
      <c r="CW74" s="229"/>
      <c r="CX74" s="229"/>
      <c r="CY74" s="229"/>
      <c r="CZ74" s="229"/>
      <c r="DA74" s="229"/>
      <c r="DB74" s="229"/>
      <c r="DC74" s="229"/>
      <c r="DD74" s="229"/>
      <c r="DE74" s="229"/>
      <c r="DF74" s="229"/>
      <c r="DG74" s="229"/>
      <c r="DH74" s="229"/>
      <c r="DI74" s="229"/>
      <c r="DJ74" s="229"/>
      <c r="DK74" s="229"/>
      <c r="DL74" s="229"/>
      <c r="DM74" s="229"/>
      <c r="DN74" s="229"/>
      <c r="DO74" s="229"/>
      <c r="DP74" s="229"/>
      <c r="DQ74" s="229"/>
      <c r="DR74" s="229"/>
      <c r="DS74" s="229"/>
      <c r="DT74" s="229"/>
      <c r="DU74" s="229"/>
      <c r="DV74" s="229"/>
      <c r="DW74" s="229"/>
      <c r="DX74" s="229"/>
      <c r="DY74" s="229"/>
      <c r="DZ74" s="229"/>
      <c r="EA74" s="229"/>
      <c r="EB74" s="229"/>
      <c r="EC74" s="229"/>
      <c r="ED74" s="229"/>
      <c r="EE74" s="229"/>
      <c r="EF74" s="229"/>
      <c r="EG74" s="229"/>
      <c r="EH74" s="229"/>
      <c r="EI74" s="229"/>
      <c r="EJ74" s="229"/>
      <c r="EK74" s="229"/>
      <c r="EL74" s="229"/>
      <c r="EM74" s="229"/>
      <c r="EN74" s="229"/>
      <c r="EO74" s="229"/>
      <c r="EP74" s="229"/>
      <c r="EQ74" s="229"/>
      <c r="ER74" s="229"/>
      <c r="ES74" s="229"/>
      <c r="ET74" s="229"/>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row>
    <row r="75" spans="1:251" ht="24" customHeight="1">
      <c r="A75" s="229"/>
      <c r="B75" s="262"/>
      <c r="C75" s="262"/>
      <c r="D75" s="262"/>
      <c r="E75" s="229"/>
      <c r="F75" s="263"/>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9"/>
      <c r="DR75" s="229"/>
      <c r="DS75" s="229"/>
      <c r="DT75" s="229"/>
      <c r="DU75" s="229"/>
      <c r="DV75" s="229"/>
      <c r="DW75" s="229"/>
      <c r="DX75" s="229"/>
      <c r="DY75" s="229"/>
      <c r="DZ75" s="229"/>
      <c r="EA75" s="229"/>
      <c r="EB75" s="229"/>
      <c r="EC75" s="229"/>
      <c r="ED75" s="229"/>
      <c r="EE75" s="229"/>
      <c r="EF75" s="229"/>
      <c r="EG75" s="229"/>
      <c r="EH75" s="229"/>
      <c r="EI75" s="229"/>
      <c r="EJ75" s="229"/>
      <c r="EK75" s="229"/>
      <c r="EL75" s="229"/>
      <c r="EM75" s="229"/>
      <c r="EN75" s="229"/>
      <c r="EO75" s="229"/>
      <c r="EP75" s="229"/>
      <c r="EQ75" s="229"/>
      <c r="ER75" s="229"/>
      <c r="ES75" s="229"/>
      <c r="ET75" s="229"/>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row>
    <row r="76" spans="1:251" ht="24" customHeight="1">
      <c r="A76" s="229"/>
      <c r="B76" s="262"/>
      <c r="C76" s="262"/>
      <c r="D76" s="262"/>
      <c r="E76" s="229"/>
      <c r="F76" s="263"/>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9"/>
      <c r="DR76" s="229"/>
      <c r="DS76" s="229"/>
      <c r="DT76" s="229"/>
      <c r="DU76" s="229"/>
      <c r="DV76" s="229"/>
      <c r="DW76" s="229"/>
      <c r="DX76" s="229"/>
      <c r="DY76" s="229"/>
      <c r="DZ76" s="229"/>
      <c r="EA76" s="229"/>
      <c r="EB76" s="229"/>
      <c r="EC76" s="229"/>
      <c r="ED76" s="229"/>
      <c r="EE76" s="229"/>
      <c r="EF76" s="229"/>
      <c r="EG76" s="229"/>
      <c r="EH76" s="229"/>
      <c r="EI76" s="229"/>
      <c r="EJ76" s="229"/>
      <c r="EK76" s="229"/>
      <c r="EL76" s="229"/>
      <c r="EM76" s="229"/>
      <c r="EN76" s="229"/>
      <c r="EO76" s="229"/>
      <c r="EP76" s="229"/>
      <c r="EQ76" s="229"/>
      <c r="ER76" s="229"/>
      <c r="ES76" s="229"/>
      <c r="ET76" s="229"/>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row>
    <row r="77" spans="1:251" ht="24" customHeight="1">
      <c r="A77" s="229"/>
      <c r="B77" s="262"/>
      <c r="C77" s="262"/>
      <c r="D77" s="262"/>
      <c r="E77" s="229"/>
      <c r="F77" s="263"/>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9"/>
      <c r="CZ77" s="229"/>
      <c r="DA77" s="229"/>
      <c r="DB77" s="229"/>
      <c r="DC77" s="229"/>
      <c r="DD77" s="229"/>
      <c r="DE77" s="229"/>
      <c r="DF77" s="229"/>
      <c r="DG77" s="229"/>
      <c r="DH77" s="229"/>
      <c r="DI77" s="229"/>
      <c r="DJ77" s="229"/>
      <c r="DK77" s="229"/>
      <c r="DL77" s="229"/>
      <c r="DM77" s="229"/>
      <c r="DN77" s="229"/>
      <c r="DO77" s="229"/>
      <c r="DP77" s="229"/>
      <c r="DQ77" s="229"/>
      <c r="DR77" s="229"/>
      <c r="DS77" s="229"/>
      <c r="DT77" s="229"/>
      <c r="DU77" s="229"/>
      <c r="DV77" s="229"/>
      <c r="DW77" s="229"/>
      <c r="DX77" s="229"/>
      <c r="DY77" s="229"/>
      <c r="DZ77" s="229"/>
      <c r="EA77" s="229"/>
      <c r="EB77" s="229"/>
      <c r="EC77" s="229"/>
      <c r="ED77" s="229"/>
      <c r="EE77" s="229"/>
      <c r="EF77" s="229"/>
      <c r="EG77" s="229"/>
      <c r="EH77" s="229"/>
      <c r="EI77" s="229"/>
      <c r="EJ77" s="229"/>
      <c r="EK77" s="229"/>
      <c r="EL77" s="229"/>
      <c r="EM77" s="229"/>
      <c r="EN77" s="229"/>
      <c r="EO77" s="229"/>
      <c r="EP77" s="229"/>
      <c r="EQ77" s="229"/>
      <c r="ER77" s="229"/>
      <c r="ES77" s="229"/>
      <c r="ET77" s="229"/>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row>
    <row r="78" spans="1:251" ht="24" customHeight="1">
      <c r="A78" s="229"/>
      <c r="B78" s="262"/>
      <c r="C78" s="262"/>
      <c r="D78" s="262"/>
      <c r="E78" s="229"/>
      <c r="F78" s="263"/>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c r="BP78" s="229"/>
      <c r="BQ78" s="229"/>
      <c r="BR78" s="229"/>
      <c r="BS78" s="229"/>
      <c r="BT78" s="229"/>
      <c r="BU78" s="229"/>
      <c r="BV78" s="229"/>
      <c r="BW78" s="229"/>
      <c r="BX78" s="229"/>
      <c r="BY78" s="229"/>
      <c r="BZ78" s="229"/>
      <c r="CA78" s="229"/>
      <c r="CB78" s="229"/>
      <c r="CC78" s="229"/>
      <c r="CD78" s="229"/>
      <c r="CE78" s="229"/>
      <c r="CF78" s="229"/>
      <c r="CG78" s="229"/>
      <c r="CH78" s="229"/>
      <c r="CI78" s="229"/>
      <c r="CJ78" s="229"/>
      <c r="CK78" s="229"/>
      <c r="CL78" s="229"/>
      <c r="CM78" s="229"/>
      <c r="CN78" s="229"/>
      <c r="CO78" s="229"/>
      <c r="CP78" s="229"/>
      <c r="CQ78" s="229"/>
      <c r="CR78" s="229"/>
      <c r="CS78" s="229"/>
      <c r="CT78" s="229"/>
      <c r="CU78" s="229"/>
      <c r="CV78" s="229"/>
      <c r="CW78" s="229"/>
      <c r="CX78" s="229"/>
      <c r="CY78" s="229"/>
      <c r="CZ78" s="229"/>
      <c r="DA78" s="229"/>
      <c r="DB78" s="229"/>
      <c r="DC78" s="229"/>
      <c r="DD78" s="229"/>
      <c r="DE78" s="229"/>
      <c r="DF78" s="229"/>
      <c r="DG78" s="229"/>
      <c r="DH78" s="229"/>
      <c r="DI78" s="229"/>
      <c r="DJ78" s="229"/>
      <c r="DK78" s="229"/>
      <c r="DL78" s="229"/>
      <c r="DM78" s="229"/>
      <c r="DN78" s="229"/>
      <c r="DO78" s="229"/>
      <c r="DP78" s="229"/>
      <c r="DQ78" s="229"/>
      <c r="DR78" s="229"/>
      <c r="DS78" s="229"/>
      <c r="DT78" s="229"/>
      <c r="DU78" s="229"/>
      <c r="DV78" s="229"/>
      <c r="DW78" s="229"/>
      <c r="DX78" s="229"/>
      <c r="DY78" s="229"/>
      <c r="DZ78" s="229"/>
      <c r="EA78" s="229"/>
      <c r="EB78" s="229"/>
      <c r="EC78" s="229"/>
      <c r="ED78" s="229"/>
      <c r="EE78" s="229"/>
      <c r="EF78" s="229"/>
      <c r="EG78" s="229"/>
      <c r="EH78" s="229"/>
      <c r="EI78" s="229"/>
      <c r="EJ78" s="229"/>
      <c r="EK78" s="229"/>
      <c r="EL78" s="229"/>
      <c r="EM78" s="229"/>
      <c r="EN78" s="229"/>
      <c r="EO78" s="229"/>
      <c r="EP78" s="229"/>
      <c r="EQ78" s="229"/>
      <c r="ER78" s="229"/>
      <c r="ES78" s="229"/>
      <c r="ET78" s="229"/>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row>
    <row r="79" spans="1:251" ht="24" customHeight="1">
      <c r="A79" s="229"/>
      <c r="B79" s="262"/>
      <c r="C79" s="262"/>
      <c r="D79" s="262"/>
      <c r="E79" s="229"/>
      <c r="F79" s="263"/>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229"/>
      <c r="BP79" s="229"/>
      <c r="BQ79" s="229"/>
      <c r="BR79" s="229"/>
      <c r="BS79" s="229"/>
      <c r="BT79" s="229"/>
      <c r="BU79" s="229"/>
      <c r="BV79" s="229"/>
      <c r="BW79" s="229"/>
      <c r="BX79" s="229"/>
      <c r="BY79" s="229"/>
      <c r="BZ79" s="229"/>
      <c r="CA79" s="229"/>
      <c r="CB79" s="229"/>
      <c r="CC79" s="229"/>
      <c r="CD79" s="229"/>
      <c r="CE79" s="229"/>
      <c r="CF79" s="229"/>
      <c r="CG79" s="229"/>
      <c r="CH79" s="229"/>
      <c r="CI79" s="229"/>
      <c r="CJ79" s="229"/>
      <c r="CK79" s="229"/>
      <c r="CL79" s="229"/>
      <c r="CM79" s="229"/>
      <c r="CN79" s="229"/>
      <c r="CO79" s="229"/>
      <c r="CP79" s="229"/>
      <c r="CQ79" s="229"/>
      <c r="CR79" s="229"/>
      <c r="CS79" s="229"/>
      <c r="CT79" s="229"/>
      <c r="CU79" s="229"/>
      <c r="CV79" s="229"/>
      <c r="CW79" s="229"/>
      <c r="CX79" s="229"/>
      <c r="CY79" s="229"/>
      <c r="CZ79" s="229"/>
      <c r="DA79" s="229"/>
      <c r="DB79" s="229"/>
      <c r="DC79" s="229"/>
      <c r="DD79" s="229"/>
      <c r="DE79" s="229"/>
      <c r="DF79" s="229"/>
      <c r="DG79" s="229"/>
      <c r="DH79" s="229"/>
      <c r="DI79" s="229"/>
      <c r="DJ79" s="229"/>
      <c r="DK79" s="229"/>
      <c r="DL79" s="229"/>
      <c r="DM79" s="229"/>
      <c r="DN79" s="229"/>
      <c r="DO79" s="229"/>
      <c r="DP79" s="229"/>
      <c r="DQ79" s="229"/>
      <c r="DR79" s="229"/>
      <c r="DS79" s="229"/>
      <c r="DT79" s="229"/>
      <c r="DU79" s="229"/>
      <c r="DV79" s="229"/>
      <c r="DW79" s="229"/>
      <c r="DX79" s="229"/>
      <c r="DY79" s="229"/>
      <c r="DZ79" s="229"/>
      <c r="EA79" s="229"/>
      <c r="EB79" s="229"/>
      <c r="EC79" s="229"/>
      <c r="ED79" s="229"/>
      <c r="EE79" s="229"/>
      <c r="EF79" s="229"/>
      <c r="EG79" s="229"/>
      <c r="EH79" s="229"/>
      <c r="EI79" s="229"/>
      <c r="EJ79" s="229"/>
      <c r="EK79" s="229"/>
      <c r="EL79" s="229"/>
      <c r="EM79" s="229"/>
      <c r="EN79" s="229"/>
      <c r="EO79" s="229"/>
      <c r="EP79" s="229"/>
      <c r="EQ79" s="229"/>
      <c r="ER79" s="229"/>
      <c r="ES79" s="229"/>
      <c r="ET79" s="229"/>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row>
    <row r="80" spans="1:251" ht="24" customHeight="1">
      <c r="A80" s="229"/>
      <c r="B80" s="262"/>
      <c r="C80" s="262"/>
      <c r="D80" s="262"/>
      <c r="E80" s="229"/>
      <c r="F80" s="263"/>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c r="CW80" s="229"/>
      <c r="CX80" s="229"/>
      <c r="CY80" s="229"/>
      <c r="CZ80" s="229"/>
      <c r="DA80" s="229"/>
      <c r="DB80" s="229"/>
      <c r="DC80" s="229"/>
      <c r="DD80" s="229"/>
      <c r="DE80" s="229"/>
      <c r="DF80" s="229"/>
      <c r="DG80" s="229"/>
      <c r="DH80" s="229"/>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29"/>
      <c r="EJ80" s="229"/>
      <c r="EK80" s="229"/>
      <c r="EL80" s="229"/>
      <c r="EM80" s="229"/>
      <c r="EN80" s="229"/>
      <c r="EO80" s="229"/>
      <c r="EP80" s="229"/>
      <c r="EQ80" s="229"/>
      <c r="ER80" s="229"/>
      <c r="ES80" s="229"/>
      <c r="ET80" s="229"/>
      <c r="EU80" s="229"/>
      <c r="EV80" s="229"/>
      <c r="EW80" s="229"/>
      <c r="EX80" s="229"/>
      <c r="EY80" s="229"/>
      <c r="EZ80" s="229"/>
      <c r="FA80" s="229"/>
      <c r="FB80" s="229"/>
      <c r="FC80" s="229"/>
      <c r="FD80" s="229"/>
      <c r="FE80" s="229"/>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row>
    <row r="81" spans="1:251" ht="15.95" customHeight="1">
      <c r="A81" s="229"/>
      <c r="B81" s="262"/>
      <c r="C81" s="262"/>
      <c r="D81" s="262"/>
      <c r="E81" s="229"/>
      <c r="F81" s="263"/>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c r="CW81" s="229"/>
      <c r="CX81" s="229"/>
      <c r="CY81" s="229"/>
      <c r="CZ81" s="229"/>
      <c r="DA81" s="229"/>
      <c r="DB81" s="229"/>
      <c r="DC81" s="229"/>
      <c r="DD81" s="229"/>
      <c r="DE81" s="229"/>
      <c r="DF81" s="229"/>
      <c r="DG81" s="229"/>
      <c r="DH81" s="229"/>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29"/>
      <c r="EJ81" s="229"/>
      <c r="EK81" s="229"/>
      <c r="EL81" s="229"/>
      <c r="EM81" s="229"/>
      <c r="EN81" s="229"/>
      <c r="EO81" s="229"/>
      <c r="EP81" s="229"/>
      <c r="EQ81" s="229"/>
      <c r="ER81" s="229"/>
      <c r="ES81" s="229"/>
      <c r="ET81" s="229"/>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row>
  </sheetData>
  <mergeCells count="1">
    <mergeCell ref="A2:F2"/>
  </mergeCells>
  <phoneticPr fontId="65" type="noConversion"/>
  <printOptions horizontalCentered="1"/>
  <pageMargins left="0.59020397231334798" right="0.59020397231334798" top="0.39300641675633702" bottom="0.59020397231334798" header="0.59020397231334798" footer="0.39300641675633702"/>
  <pageSetup paperSize="9" scale="81" firstPageNumber="0" orientation="portrait" blackAndWhite="1"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86"/>
  <sheetViews>
    <sheetView showGridLines="0" showZeros="0" workbookViewId="0">
      <pane ySplit="4" topLeftCell="A32" activePane="bottomLeft" state="frozen"/>
      <selection pane="bottomLeft" activeCell="C38" sqref="C38:C43"/>
    </sheetView>
  </sheetViews>
  <sheetFormatPr defaultColWidth="9" defaultRowHeight="15.95" customHeight="1"/>
  <cols>
    <col min="1" max="1" width="57.5" style="208" customWidth="1"/>
    <col min="2" max="5" width="10.625" style="208" customWidth="1"/>
    <col min="6" max="6" width="10.625" style="209" customWidth="1"/>
    <col min="7" max="257" width="9" style="208"/>
  </cols>
  <sheetData>
    <row r="1" spans="1:257" s="176" customFormat="1" ht="24" customHeight="1">
      <c r="A1" s="181"/>
      <c r="B1" s="181"/>
      <c r="C1" s="181"/>
      <c r="D1" s="181"/>
      <c r="E1" s="181"/>
      <c r="F1" s="210"/>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c r="IW1" s="211"/>
    </row>
    <row r="2" spans="1:257" s="204" customFormat="1" ht="42.6" customHeight="1">
      <c r="A2" s="407" t="s">
        <v>574</v>
      </c>
      <c r="B2" s="408"/>
      <c r="C2" s="408"/>
      <c r="D2" s="408"/>
      <c r="E2" s="408"/>
      <c r="F2" s="409"/>
    </row>
    <row r="3" spans="1:257" s="205" customFormat="1" ht="27" customHeight="1">
      <c r="F3" s="205" t="s">
        <v>1</v>
      </c>
    </row>
    <row r="4" spans="1:257" s="206" customFormat="1" ht="30" customHeight="1">
      <c r="A4" s="44" t="s">
        <v>2</v>
      </c>
      <c r="B4" s="8" t="s">
        <v>519</v>
      </c>
      <c r="C4" s="212" t="s">
        <v>542</v>
      </c>
      <c r="D4" s="213" t="s">
        <v>5</v>
      </c>
      <c r="E4" s="7" t="s">
        <v>520</v>
      </c>
      <c r="F4" s="80" t="s">
        <v>543</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c r="IW4" s="214"/>
    </row>
    <row r="5" spans="1:257" s="206" customFormat="1" ht="30" customHeight="1">
      <c r="A5" s="215" t="s">
        <v>575</v>
      </c>
      <c r="B5" s="216"/>
      <c r="C5" s="216"/>
      <c r="D5" s="216"/>
      <c r="E5" s="7"/>
      <c r="F5" s="85"/>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c r="IW5" s="214"/>
    </row>
    <row r="6" spans="1:257" s="206" customFormat="1" ht="30" customHeight="1">
      <c r="A6" s="217" t="s">
        <v>576</v>
      </c>
      <c r="B6" s="50"/>
      <c r="C6" s="218"/>
      <c r="D6" s="219"/>
      <c r="E6" s="7"/>
      <c r="F6" s="85"/>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c r="IW6" s="214"/>
    </row>
    <row r="7" spans="1:257" s="206" customFormat="1" ht="30" customHeight="1">
      <c r="A7" s="220" t="s">
        <v>577</v>
      </c>
      <c r="B7" s="50"/>
      <c r="C7" s="221"/>
      <c r="D7" s="222"/>
      <c r="E7" s="7"/>
      <c r="F7" s="82"/>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c r="FF7" s="214"/>
      <c r="FG7" s="214"/>
      <c r="FH7" s="214"/>
      <c r="FI7" s="214"/>
      <c r="FJ7" s="214"/>
      <c r="FK7" s="214"/>
      <c r="FL7" s="214"/>
      <c r="FM7" s="214"/>
      <c r="FN7" s="214"/>
      <c r="FO7" s="214"/>
      <c r="FP7" s="214"/>
      <c r="FQ7" s="214"/>
      <c r="FR7" s="214"/>
      <c r="FS7" s="214"/>
      <c r="FT7" s="214"/>
      <c r="FU7" s="214"/>
      <c r="FV7" s="214"/>
      <c r="FW7" s="214"/>
      <c r="FX7" s="214"/>
      <c r="FY7" s="214"/>
      <c r="FZ7" s="214"/>
      <c r="GA7" s="214"/>
      <c r="GB7" s="214"/>
      <c r="GC7" s="214"/>
      <c r="GD7" s="214"/>
      <c r="GE7" s="214"/>
      <c r="GF7" s="214"/>
      <c r="GG7" s="214"/>
      <c r="GH7" s="214"/>
      <c r="GI7" s="214"/>
      <c r="GJ7" s="214"/>
      <c r="GK7" s="214"/>
      <c r="GL7" s="214"/>
      <c r="GM7" s="214"/>
      <c r="GN7" s="214"/>
      <c r="GO7" s="214"/>
      <c r="GP7" s="214"/>
      <c r="GQ7" s="214"/>
      <c r="GR7" s="214"/>
      <c r="GS7" s="214"/>
      <c r="GT7" s="214"/>
      <c r="GU7" s="214"/>
      <c r="GV7" s="214"/>
      <c r="GW7" s="214"/>
      <c r="GX7" s="214"/>
      <c r="GY7" s="214"/>
      <c r="GZ7" s="214"/>
      <c r="HA7" s="214"/>
      <c r="HB7" s="214"/>
      <c r="HC7" s="214"/>
      <c r="HD7" s="214"/>
      <c r="HE7" s="214"/>
      <c r="HF7" s="214"/>
      <c r="HG7" s="214"/>
      <c r="HH7" s="214"/>
      <c r="HI7" s="214"/>
      <c r="HJ7" s="214"/>
      <c r="HK7" s="214"/>
      <c r="HL7" s="214"/>
      <c r="HM7" s="214"/>
      <c r="HN7" s="214"/>
      <c r="HO7" s="214"/>
      <c r="HP7" s="214"/>
      <c r="HQ7" s="214"/>
      <c r="HR7" s="214"/>
      <c r="HS7" s="214"/>
      <c r="HT7" s="214"/>
      <c r="HU7" s="214"/>
      <c r="HV7" s="214"/>
      <c r="HW7" s="214"/>
      <c r="HX7" s="214"/>
      <c r="HY7" s="214"/>
      <c r="HZ7" s="214"/>
      <c r="IA7" s="214"/>
      <c r="IB7" s="214"/>
      <c r="IC7" s="214"/>
      <c r="ID7" s="214"/>
      <c r="IE7" s="214"/>
      <c r="IF7" s="214"/>
      <c r="IG7" s="214"/>
      <c r="IH7" s="214"/>
      <c r="II7" s="214"/>
      <c r="IJ7" s="214"/>
      <c r="IK7" s="214"/>
      <c r="IL7" s="214"/>
      <c r="IM7" s="214"/>
      <c r="IN7" s="214"/>
      <c r="IO7" s="214"/>
      <c r="IP7" s="214"/>
      <c r="IQ7" s="214"/>
      <c r="IR7" s="214"/>
      <c r="IS7" s="214"/>
      <c r="IT7" s="214"/>
      <c r="IU7" s="214"/>
      <c r="IV7" s="214"/>
      <c r="IW7" s="214"/>
    </row>
    <row r="8" spans="1:257" s="206" customFormat="1" ht="30" customHeight="1">
      <c r="A8" s="220" t="s">
        <v>578</v>
      </c>
      <c r="B8" s="50"/>
      <c r="C8" s="221"/>
      <c r="D8" s="222"/>
      <c r="E8" s="7"/>
      <c r="F8" s="82"/>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row>
    <row r="9" spans="1:257" s="206" customFormat="1" ht="30" customHeight="1">
      <c r="A9" s="220" t="s">
        <v>579</v>
      </c>
      <c r="B9" s="50"/>
      <c r="C9" s="221"/>
      <c r="D9" s="222"/>
      <c r="E9" s="7"/>
      <c r="F9" s="82"/>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c r="FU9" s="214"/>
      <c r="FV9" s="214"/>
      <c r="FW9" s="214"/>
      <c r="FX9" s="214"/>
      <c r="FY9" s="214"/>
      <c r="FZ9" s="214"/>
      <c r="GA9" s="214"/>
      <c r="GB9" s="214"/>
      <c r="GC9" s="214"/>
      <c r="GD9" s="214"/>
      <c r="GE9" s="214"/>
      <c r="GF9" s="214"/>
      <c r="GG9" s="214"/>
      <c r="GH9" s="214"/>
      <c r="GI9" s="214"/>
      <c r="GJ9" s="214"/>
      <c r="GK9" s="214"/>
      <c r="GL9" s="214"/>
      <c r="GM9" s="214"/>
      <c r="GN9" s="214"/>
      <c r="GO9" s="214"/>
      <c r="GP9" s="214"/>
      <c r="GQ9" s="214"/>
      <c r="GR9" s="214"/>
      <c r="GS9" s="214"/>
      <c r="GT9" s="214"/>
      <c r="GU9" s="214"/>
      <c r="GV9" s="214"/>
      <c r="GW9" s="214"/>
      <c r="GX9" s="214"/>
      <c r="GY9" s="214"/>
      <c r="GZ9" s="214"/>
      <c r="HA9" s="214"/>
      <c r="HB9" s="214"/>
      <c r="HC9" s="214"/>
      <c r="HD9" s="214"/>
      <c r="HE9" s="214"/>
      <c r="HF9" s="214"/>
      <c r="HG9" s="214"/>
      <c r="HH9" s="214"/>
      <c r="HI9" s="214"/>
      <c r="HJ9" s="214"/>
      <c r="HK9" s="214"/>
      <c r="HL9" s="214"/>
      <c r="HM9" s="214"/>
      <c r="HN9" s="214"/>
      <c r="HO9" s="214"/>
      <c r="HP9" s="214"/>
      <c r="HQ9" s="214"/>
      <c r="HR9" s="214"/>
      <c r="HS9" s="214"/>
      <c r="HT9" s="214"/>
      <c r="HU9" s="214"/>
      <c r="HV9" s="214"/>
      <c r="HW9" s="214"/>
      <c r="HX9" s="214"/>
      <c r="HY9" s="214"/>
      <c r="HZ9" s="214"/>
      <c r="IA9" s="214"/>
      <c r="IB9" s="214"/>
      <c r="IC9" s="214"/>
      <c r="ID9" s="214"/>
      <c r="IE9" s="214"/>
      <c r="IF9" s="214"/>
      <c r="IG9" s="214"/>
      <c r="IH9" s="214"/>
      <c r="II9" s="214"/>
      <c r="IJ9" s="214"/>
      <c r="IK9" s="214"/>
      <c r="IL9" s="214"/>
      <c r="IM9" s="214"/>
      <c r="IN9" s="214"/>
      <c r="IO9" s="214"/>
      <c r="IP9" s="214"/>
      <c r="IQ9" s="214"/>
      <c r="IR9" s="214"/>
      <c r="IS9" s="214"/>
      <c r="IT9" s="214"/>
      <c r="IU9" s="214"/>
      <c r="IV9" s="214"/>
      <c r="IW9" s="214"/>
    </row>
    <row r="10" spans="1:257" s="206" customFormat="1" ht="30" customHeight="1">
      <c r="A10" s="220" t="s">
        <v>580</v>
      </c>
      <c r="B10" s="50"/>
      <c r="C10" s="221"/>
      <c r="D10" s="222"/>
      <c r="E10" s="7"/>
      <c r="F10" s="82"/>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14"/>
      <c r="DQ10" s="214"/>
      <c r="DR10" s="214"/>
      <c r="DS10" s="214"/>
      <c r="DT10" s="214"/>
      <c r="DU10" s="214"/>
      <c r="DV10" s="214"/>
      <c r="DW10" s="214"/>
      <c r="DX10" s="214"/>
      <c r="DY10" s="214"/>
      <c r="DZ10" s="214"/>
      <c r="EA10" s="214"/>
      <c r="EB10" s="214"/>
      <c r="EC10" s="214"/>
      <c r="ED10" s="214"/>
      <c r="EE10" s="214"/>
      <c r="EF10" s="214"/>
      <c r="EG10" s="214"/>
      <c r="EH10" s="214"/>
      <c r="EI10" s="214"/>
      <c r="EJ10" s="214"/>
      <c r="EK10" s="214"/>
      <c r="EL10" s="214"/>
      <c r="EM10" s="214"/>
      <c r="EN10" s="214"/>
      <c r="EO10" s="214"/>
      <c r="EP10" s="214"/>
      <c r="EQ10" s="214"/>
      <c r="ER10" s="214"/>
      <c r="ES10" s="214"/>
      <c r="ET10" s="214"/>
      <c r="EU10" s="214"/>
      <c r="EV10" s="214"/>
      <c r="EW10" s="214"/>
      <c r="EX10" s="214"/>
      <c r="EY10" s="214"/>
      <c r="EZ10" s="214"/>
      <c r="FA10" s="214"/>
      <c r="FB10" s="214"/>
      <c r="FC10" s="214"/>
      <c r="FD10" s="214"/>
      <c r="FE10" s="214"/>
      <c r="FF10" s="214"/>
      <c r="FG10" s="214"/>
      <c r="FH10" s="214"/>
      <c r="FI10" s="214"/>
      <c r="FJ10" s="214"/>
      <c r="FK10" s="214"/>
      <c r="FL10" s="214"/>
      <c r="FM10" s="214"/>
      <c r="FN10" s="214"/>
      <c r="FO10" s="214"/>
      <c r="FP10" s="214"/>
      <c r="FQ10" s="214"/>
      <c r="FR10" s="214"/>
      <c r="FS10" s="214"/>
      <c r="FT10" s="214"/>
      <c r="FU10" s="214"/>
      <c r="FV10" s="214"/>
      <c r="FW10" s="214"/>
      <c r="FX10" s="214"/>
      <c r="FY10" s="214"/>
      <c r="FZ10" s="214"/>
      <c r="GA10" s="214"/>
      <c r="GB10" s="214"/>
      <c r="GC10" s="214"/>
      <c r="GD10" s="214"/>
      <c r="GE10" s="214"/>
      <c r="GF10" s="214"/>
      <c r="GG10" s="214"/>
      <c r="GH10" s="214"/>
      <c r="GI10" s="214"/>
      <c r="GJ10" s="214"/>
      <c r="GK10" s="214"/>
      <c r="GL10" s="214"/>
      <c r="GM10" s="214"/>
      <c r="GN10" s="214"/>
      <c r="GO10" s="214"/>
      <c r="GP10" s="214"/>
      <c r="GQ10" s="214"/>
      <c r="GR10" s="214"/>
      <c r="GS10" s="214"/>
      <c r="GT10" s="214"/>
      <c r="GU10" s="214"/>
      <c r="GV10" s="214"/>
      <c r="GW10" s="214"/>
      <c r="GX10" s="214"/>
      <c r="GY10" s="214"/>
      <c r="GZ10" s="214"/>
      <c r="HA10" s="214"/>
      <c r="HB10" s="214"/>
      <c r="HC10" s="214"/>
      <c r="HD10" s="214"/>
      <c r="HE10" s="214"/>
      <c r="HF10" s="214"/>
      <c r="HG10" s="214"/>
      <c r="HH10" s="214"/>
      <c r="HI10" s="214"/>
      <c r="HJ10" s="214"/>
      <c r="HK10" s="214"/>
      <c r="HL10" s="214"/>
      <c r="HM10" s="214"/>
      <c r="HN10" s="214"/>
      <c r="HO10" s="214"/>
      <c r="HP10" s="214"/>
      <c r="HQ10" s="214"/>
      <c r="HR10" s="214"/>
      <c r="HS10" s="214"/>
      <c r="HT10" s="214"/>
      <c r="HU10" s="214"/>
      <c r="HV10" s="214"/>
      <c r="HW10" s="214"/>
      <c r="HX10" s="214"/>
      <c r="HY10" s="214"/>
      <c r="HZ10" s="214"/>
      <c r="IA10" s="214"/>
      <c r="IB10" s="214"/>
      <c r="IC10" s="214"/>
      <c r="ID10" s="214"/>
      <c r="IE10" s="214"/>
      <c r="IF10" s="214"/>
      <c r="IG10" s="214"/>
      <c r="IH10" s="214"/>
      <c r="II10" s="214"/>
      <c r="IJ10" s="214"/>
      <c r="IK10" s="214"/>
      <c r="IL10" s="214"/>
      <c r="IM10" s="214"/>
      <c r="IN10" s="214"/>
      <c r="IO10" s="214"/>
      <c r="IP10" s="214"/>
      <c r="IQ10" s="214"/>
      <c r="IR10" s="214"/>
      <c r="IS10" s="214"/>
      <c r="IT10" s="214"/>
      <c r="IU10" s="214"/>
      <c r="IV10" s="214"/>
      <c r="IW10" s="214"/>
    </row>
    <row r="11" spans="1:257" s="206" customFormat="1" ht="30" customHeight="1">
      <c r="A11" s="217" t="s">
        <v>581</v>
      </c>
      <c r="B11" s="223"/>
      <c r="C11" s="218">
        <v>135</v>
      </c>
      <c r="D11" s="219">
        <v>3</v>
      </c>
      <c r="E11" s="7"/>
      <c r="F11" s="85">
        <v>-0.94</v>
      </c>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c r="GQ11" s="214"/>
      <c r="GR11" s="214"/>
      <c r="GS11" s="214"/>
      <c r="GT11" s="214"/>
      <c r="GU11" s="214"/>
      <c r="GV11" s="214"/>
      <c r="GW11" s="214"/>
      <c r="GX11" s="214"/>
      <c r="GY11" s="214"/>
      <c r="GZ11" s="214"/>
      <c r="HA11" s="214"/>
      <c r="HB11" s="214"/>
      <c r="HC11" s="214"/>
      <c r="HD11" s="214"/>
      <c r="HE11" s="214"/>
      <c r="HF11" s="214"/>
      <c r="HG11" s="214"/>
      <c r="HH11" s="214"/>
      <c r="HI11" s="214"/>
      <c r="HJ11" s="214"/>
      <c r="HK11" s="214"/>
      <c r="HL11" s="214"/>
      <c r="HM11" s="214"/>
      <c r="HN11" s="214"/>
      <c r="HO11" s="214"/>
      <c r="HP11" s="214"/>
      <c r="HQ11" s="214"/>
      <c r="HR11" s="214"/>
      <c r="HS11" s="214"/>
      <c r="HT11" s="214"/>
      <c r="HU11" s="214"/>
      <c r="HV11" s="214"/>
      <c r="HW11" s="214"/>
      <c r="HX11" s="214"/>
      <c r="HY11" s="214"/>
      <c r="HZ11" s="214"/>
      <c r="IA11" s="214"/>
      <c r="IB11" s="214"/>
      <c r="IC11" s="214"/>
      <c r="ID11" s="214"/>
      <c r="IE11" s="214"/>
      <c r="IF11" s="214"/>
      <c r="IG11" s="214"/>
      <c r="IH11" s="214"/>
      <c r="II11" s="214"/>
      <c r="IJ11" s="214"/>
      <c r="IK11" s="214"/>
      <c r="IL11" s="214"/>
      <c r="IM11" s="214"/>
      <c r="IN11" s="214"/>
      <c r="IO11" s="214"/>
      <c r="IP11" s="214"/>
      <c r="IQ11" s="214"/>
      <c r="IR11" s="214"/>
      <c r="IS11" s="214"/>
      <c r="IT11" s="214"/>
      <c r="IU11" s="214"/>
      <c r="IV11" s="214"/>
      <c r="IW11" s="214"/>
    </row>
    <row r="12" spans="1:257" s="206" customFormat="1" ht="30" customHeight="1">
      <c r="A12" s="220" t="s">
        <v>582</v>
      </c>
      <c r="B12" s="223"/>
      <c r="C12" s="221">
        <v>135</v>
      </c>
      <c r="D12" s="222">
        <v>3</v>
      </c>
      <c r="E12" s="7"/>
      <c r="F12" s="82">
        <v>-0.94</v>
      </c>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row>
    <row r="13" spans="1:257" s="206" customFormat="1" ht="30" customHeight="1">
      <c r="A13" s="220" t="s">
        <v>583</v>
      </c>
      <c r="B13" s="223"/>
      <c r="C13" s="221">
        <v>135</v>
      </c>
      <c r="D13" s="222">
        <v>3</v>
      </c>
      <c r="E13" s="7"/>
      <c r="F13" s="82">
        <v>-0.94</v>
      </c>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c r="GV13" s="214"/>
      <c r="GW13" s="214"/>
      <c r="GX13" s="214"/>
      <c r="GY13" s="214"/>
      <c r="GZ13" s="214"/>
      <c r="HA13" s="214"/>
      <c r="HB13" s="214"/>
      <c r="HC13" s="214"/>
      <c r="HD13" s="214"/>
      <c r="HE13" s="214"/>
      <c r="HF13" s="214"/>
      <c r="HG13" s="214"/>
      <c r="HH13" s="214"/>
      <c r="HI13" s="214"/>
      <c r="HJ13" s="214"/>
      <c r="HK13" s="214"/>
      <c r="HL13" s="214"/>
      <c r="HM13" s="214"/>
      <c r="HN13" s="214"/>
      <c r="HO13" s="214"/>
      <c r="HP13" s="214"/>
      <c r="HQ13" s="214"/>
      <c r="HR13" s="214"/>
      <c r="HS13" s="214"/>
      <c r="HT13" s="214"/>
      <c r="HU13" s="214"/>
      <c r="HV13" s="214"/>
      <c r="HW13" s="214"/>
      <c r="HX13" s="214"/>
      <c r="HY13" s="214"/>
      <c r="HZ13" s="214"/>
      <c r="IA13" s="214"/>
      <c r="IB13" s="214"/>
      <c r="IC13" s="214"/>
      <c r="ID13" s="214"/>
      <c r="IE13" s="214"/>
      <c r="IF13" s="214"/>
      <c r="IG13" s="214"/>
      <c r="IH13" s="214"/>
      <c r="II13" s="214"/>
      <c r="IJ13" s="214"/>
      <c r="IK13" s="214"/>
      <c r="IL13" s="214"/>
      <c r="IM13" s="214"/>
      <c r="IN13" s="214"/>
      <c r="IO13" s="214"/>
      <c r="IP13" s="214"/>
      <c r="IQ13" s="214"/>
      <c r="IR13" s="214"/>
      <c r="IS13" s="214"/>
      <c r="IT13" s="214"/>
      <c r="IU13" s="214"/>
      <c r="IV13" s="214"/>
      <c r="IW13" s="214"/>
    </row>
    <row r="14" spans="1:257" s="206" customFormat="1" ht="30" customHeight="1">
      <c r="A14" s="217" t="s">
        <v>584</v>
      </c>
      <c r="B14" s="223"/>
      <c r="C14" s="221"/>
      <c r="D14" s="222"/>
      <c r="E14" s="7"/>
      <c r="F14" s="85"/>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c r="GV14" s="214"/>
      <c r="GW14" s="214"/>
      <c r="GX14" s="214"/>
      <c r="GY14" s="214"/>
      <c r="GZ14" s="214"/>
      <c r="HA14" s="214"/>
      <c r="HB14" s="214"/>
      <c r="HC14" s="214"/>
      <c r="HD14" s="214"/>
      <c r="HE14" s="214"/>
      <c r="HF14" s="214"/>
      <c r="HG14" s="214"/>
      <c r="HH14" s="214"/>
      <c r="HI14" s="214"/>
      <c r="HJ14" s="214"/>
      <c r="HK14" s="214"/>
      <c r="HL14" s="214"/>
      <c r="HM14" s="214"/>
      <c r="HN14" s="214"/>
      <c r="HO14" s="214"/>
      <c r="HP14" s="214"/>
      <c r="HQ14" s="214"/>
      <c r="HR14" s="214"/>
      <c r="HS14" s="214"/>
      <c r="HT14" s="214"/>
      <c r="HU14" s="214"/>
      <c r="HV14" s="214"/>
      <c r="HW14" s="214"/>
      <c r="HX14" s="214"/>
      <c r="HY14" s="214"/>
      <c r="HZ14" s="214"/>
      <c r="IA14" s="214"/>
      <c r="IB14" s="214"/>
      <c r="IC14" s="214"/>
      <c r="ID14" s="214"/>
      <c r="IE14" s="214"/>
      <c r="IF14" s="214"/>
      <c r="IG14" s="214"/>
      <c r="IH14" s="214"/>
      <c r="II14" s="214"/>
      <c r="IJ14" s="214"/>
      <c r="IK14" s="214"/>
      <c r="IL14" s="214"/>
      <c r="IM14" s="214"/>
      <c r="IN14" s="214"/>
      <c r="IO14" s="214"/>
      <c r="IP14" s="214"/>
      <c r="IQ14" s="214"/>
      <c r="IR14" s="214"/>
      <c r="IS14" s="214"/>
      <c r="IT14" s="214"/>
      <c r="IU14" s="214"/>
      <c r="IV14" s="214"/>
      <c r="IW14" s="214"/>
    </row>
    <row r="15" spans="1:257" s="206" customFormat="1" ht="30" customHeight="1">
      <c r="A15" s="217" t="s">
        <v>585</v>
      </c>
      <c r="B15" s="219">
        <v>1000</v>
      </c>
      <c r="C15" s="218">
        <v>2981</v>
      </c>
      <c r="D15" s="219">
        <v>2981</v>
      </c>
      <c r="E15" s="224">
        <f>D15/B15</f>
        <v>2.9809999999999999</v>
      </c>
      <c r="F15" s="85">
        <v>0.01</v>
      </c>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c r="GV15" s="214"/>
      <c r="GW15" s="214"/>
      <c r="GX15" s="214"/>
      <c r="GY15" s="214"/>
      <c r="GZ15" s="214"/>
      <c r="HA15" s="214"/>
      <c r="HB15" s="214"/>
      <c r="HC15" s="214"/>
      <c r="HD15" s="214"/>
      <c r="HE15" s="214"/>
      <c r="HF15" s="214"/>
      <c r="HG15" s="214"/>
      <c r="HH15" s="214"/>
      <c r="HI15" s="214"/>
      <c r="HJ15" s="214"/>
      <c r="HK15" s="214"/>
      <c r="HL15" s="214"/>
      <c r="HM15" s="214"/>
      <c r="HN15" s="214"/>
      <c r="HO15" s="214"/>
      <c r="HP15" s="214"/>
      <c r="HQ15" s="214"/>
      <c r="HR15" s="214"/>
      <c r="HS15" s="214"/>
      <c r="HT15" s="214"/>
      <c r="HU15" s="214"/>
      <c r="HV15" s="214"/>
      <c r="HW15" s="214"/>
      <c r="HX15" s="214"/>
      <c r="HY15" s="214"/>
      <c r="HZ15" s="214"/>
      <c r="IA15" s="214"/>
      <c r="IB15" s="214"/>
      <c r="IC15" s="214"/>
      <c r="ID15" s="214"/>
      <c r="IE15" s="214"/>
      <c r="IF15" s="214"/>
      <c r="IG15" s="214"/>
      <c r="IH15" s="214"/>
      <c r="II15" s="214"/>
      <c r="IJ15" s="214"/>
      <c r="IK15" s="214"/>
      <c r="IL15" s="214"/>
      <c r="IM15" s="214"/>
      <c r="IN15" s="214"/>
      <c r="IO15" s="214"/>
      <c r="IP15" s="214"/>
      <c r="IQ15" s="214"/>
      <c r="IR15" s="214"/>
      <c r="IS15" s="214"/>
      <c r="IT15" s="214"/>
      <c r="IU15" s="214"/>
      <c r="IV15" s="214"/>
      <c r="IW15" s="214"/>
    </row>
    <row r="16" spans="1:257" s="206" customFormat="1" ht="30" customHeight="1">
      <c r="A16" s="220" t="s">
        <v>586</v>
      </c>
      <c r="B16" s="222">
        <v>1000</v>
      </c>
      <c r="C16" s="221">
        <v>2481</v>
      </c>
      <c r="D16" s="222">
        <v>2481</v>
      </c>
      <c r="E16" s="225">
        <f>D16/B16</f>
        <v>2.4809999999999999</v>
      </c>
      <c r="F16" s="82">
        <v>-0.01</v>
      </c>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c r="IW16" s="214"/>
    </row>
    <row r="17" spans="1:257" s="206" customFormat="1" ht="30" customHeight="1">
      <c r="A17" s="220" t="s">
        <v>587</v>
      </c>
      <c r="B17" s="223">
        <v>1000</v>
      </c>
      <c r="C17" s="221">
        <v>1275</v>
      </c>
      <c r="D17" s="222">
        <v>1275</v>
      </c>
      <c r="E17" s="225">
        <f>D17/B17</f>
        <v>1.2749999999999999</v>
      </c>
      <c r="F17" s="82">
        <v>14.94</v>
      </c>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4"/>
      <c r="IJ17" s="214"/>
      <c r="IK17" s="214"/>
      <c r="IL17" s="214"/>
      <c r="IM17" s="214"/>
      <c r="IN17" s="214"/>
      <c r="IO17" s="214"/>
      <c r="IP17" s="214"/>
      <c r="IQ17" s="214"/>
      <c r="IR17" s="214"/>
      <c r="IS17" s="214"/>
      <c r="IT17" s="214"/>
      <c r="IU17" s="214"/>
      <c r="IV17" s="214"/>
      <c r="IW17" s="214"/>
    </row>
    <row r="18" spans="1:257" s="206" customFormat="1" ht="30" customHeight="1">
      <c r="A18" s="220" t="s">
        <v>588</v>
      </c>
      <c r="B18" s="223"/>
      <c r="C18" s="221">
        <v>0</v>
      </c>
      <c r="D18" s="222">
        <v>0</v>
      </c>
      <c r="E18" s="7"/>
      <c r="F18" s="82">
        <v>-1</v>
      </c>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c r="HP18" s="214"/>
      <c r="HQ18" s="214"/>
      <c r="HR18" s="214"/>
      <c r="HS18" s="214"/>
      <c r="HT18" s="214"/>
      <c r="HU18" s="214"/>
      <c r="HV18" s="214"/>
      <c r="HW18" s="214"/>
      <c r="HX18" s="214"/>
      <c r="HY18" s="214"/>
      <c r="HZ18" s="214"/>
      <c r="IA18" s="214"/>
      <c r="IB18" s="214"/>
      <c r="IC18" s="214"/>
      <c r="ID18" s="214"/>
      <c r="IE18" s="214"/>
      <c r="IF18" s="214"/>
      <c r="IG18" s="214"/>
      <c r="IH18" s="214"/>
      <c r="II18" s="214"/>
      <c r="IJ18" s="214"/>
      <c r="IK18" s="214"/>
      <c r="IL18" s="214"/>
      <c r="IM18" s="214"/>
      <c r="IN18" s="214"/>
      <c r="IO18" s="214"/>
      <c r="IP18" s="214"/>
      <c r="IQ18" s="214"/>
      <c r="IR18" s="214"/>
      <c r="IS18" s="214"/>
      <c r="IT18" s="214"/>
      <c r="IU18" s="214"/>
      <c r="IV18" s="214"/>
      <c r="IW18" s="214"/>
    </row>
    <row r="19" spans="1:257" s="206" customFormat="1" ht="30" customHeight="1">
      <c r="A19" s="220" t="s">
        <v>589</v>
      </c>
      <c r="B19" s="223"/>
      <c r="C19" s="221">
        <v>149</v>
      </c>
      <c r="D19" s="222">
        <v>149</v>
      </c>
      <c r="E19" s="7"/>
      <c r="F19" s="226">
        <v>-0.37</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c r="IW19" s="214"/>
    </row>
    <row r="20" spans="1:257" s="206" customFormat="1" ht="30" customHeight="1">
      <c r="A20" s="220" t="s">
        <v>590</v>
      </c>
      <c r="B20" s="223"/>
      <c r="C20" s="221">
        <v>104</v>
      </c>
      <c r="D20" s="222">
        <v>104</v>
      </c>
      <c r="E20" s="7"/>
      <c r="F20" s="226">
        <v>-0.49</v>
      </c>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c r="IW20" s="214"/>
    </row>
    <row r="21" spans="1:257" s="206" customFormat="1" ht="30" customHeight="1">
      <c r="A21" s="220" t="s">
        <v>591</v>
      </c>
      <c r="B21" s="223"/>
      <c r="C21" s="221">
        <v>953</v>
      </c>
      <c r="D21" s="222">
        <v>953</v>
      </c>
      <c r="E21" s="7"/>
      <c r="F21" s="226">
        <v>-0.46</v>
      </c>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c r="IW21" s="214"/>
    </row>
    <row r="22" spans="1:257" s="206" customFormat="1" ht="30" customHeight="1">
      <c r="A22" s="220" t="s">
        <v>592</v>
      </c>
      <c r="B22" s="223"/>
      <c r="C22" s="221">
        <v>132</v>
      </c>
      <c r="D22" s="222">
        <v>132</v>
      </c>
      <c r="E22" s="7"/>
      <c r="F22" s="82">
        <v>0.16</v>
      </c>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c r="IW22" s="214"/>
    </row>
    <row r="23" spans="1:257" s="206" customFormat="1" ht="30" customHeight="1">
      <c r="A23" s="220" t="s">
        <v>593</v>
      </c>
      <c r="B23" s="223"/>
      <c r="C23" s="221">
        <v>132</v>
      </c>
      <c r="D23" s="222">
        <v>132</v>
      </c>
      <c r="E23" s="7"/>
      <c r="F23" s="82">
        <v>0.16</v>
      </c>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row>
    <row r="24" spans="1:257" s="206" customFormat="1" ht="30" customHeight="1">
      <c r="A24" s="220" t="s">
        <v>594</v>
      </c>
      <c r="B24" s="223"/>
      <c r="C24" s="221">
        <v>278</v>
      </c>
      <c r="D24" s="222">
        <v>278</v>
      </c>
      <c r="E24" s="7"/>
      <c r="F24" s="82">
        <v>0.16</v>
      </c>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c r="IW24" s="214"/>
    </row>
    <row r="25" spans="1:257" s="206" customFormat="1" ht="30" customHeight="1">
      <c r="A25" s="220" t="s">
        <v>595</v>
      </c>
      <c r="B25" s="223"/>
      <c r="C25" s="221">
        <v>90</v>
      </c>
      <c r="D25" s="222">
        <v>90</v>
      </c>
      <c r="E25" s="7"/>
      <c r="F25" s="82">
        <v>-0.02</v>
      </c>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c r="IW25" s="214"/>
    </row>
    <row r="26" spans="1:257" s="206" customFormat="1" ht="30" customHeight="1">
      <c r="A26" s="220" t="s">
        <v>596</v>
      </c>
      <c r="B26" s="223"/>
      <c r="C26" s="221">
        <v>90</v>
      </c>
      <c r="D26" s="222">
        <v>90</v>
      </c>
      <c r="E26" s="7"/>
      <c r="F26" s="82">
        <v>-0.02</v>
      </c>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4"/>
      <c r="GI26" s="214"/>
      <c r="GJ26" s="214"/>
      <c r="GK26" s="214"/>
      <c r="GL26" s="214"/>
      <c r="GM26" s="214"/>
      <c r="GN26" s="214"/>
      <c r="GO26" s="214"/>
      <c r="GP26" s="214"/>
      <c r="GQ26" s="214"/>
      <c r="GR26" s="214"/>
      <c r="GS26" s="214"/>
      <c r="GT26" s="214"/>
      <c r="GU26" s="214"/>
      <c r="GV26" s="214"/>
      <c r="GW26" s="214"/>
      <c r="GX26" s="214"/>
      <c r="GY26" s="214"/>
      <c r="GZ26" s="214"/>
      <c r="HA26" s="214"/>
      <c r="HB26" s="214"/>
      <c r="HC26" s="214"/>
      <c r="HD26" s="214"/>
      <c r="HE26" s="214"/>
      <c r="HF26" s="214"/>
      <c r="HG26" s="214"/>
      <c r="HH26" s="214"/>
      <c r="HI26" s="214"/>
      <c r="HJ26" s="214"/>
      <c r="HK26" s="214"/>
      <c r="HL26" s="214"/>
      <c r="HM26" s="214"/>
      <c r="HN26" s="214"/>
      <c r="HO26" s="214"/>
      <c r="HP26" s="214"/>
      <c r="HQ26" s="214"/>
      <c r="HR26" s="214"/>
      <c r="HS26" s="214"/>
      <c r="HT26" s="214"/>
      <c r="HU26" s="214"/>
      <c r="HV26" s="214"/>
      <c r="HW26" s="214"/>
      <c r="HX26" s="214"/>
      <c r="HY26" s="214"/>
      <c r="HZ26" s="214"/>
      <c r="IA26" s="214"/>
      <c r="IB26" s="214"/>
      <c r="IC26" s="214"/>
      <c r="ID26" s="214"/>
      <c r="IE26" s="214"/>
      <c r="IF26" s="214"/>
      <c r="IG26" s="214"/>
      <c r="IH26" s="214"/>
      <c r="II26" s="214"/>
      <c r="IJ26" s="214"/>
      <c r="IK26" s="214"/>
      <c r="IL26" s="214"/>
      <c r="IM26" s="214"/>
      <c r="IN26" s="214"/>
      <c r="IO26" s="214"/>
      <c r="IP26" s="214"/>
      <c r="IQ26" s="214"/>
      <c r="IR26" s="214"/>
      <c r="IS26" s="214"/>
      <c r="IT26" s="214"/>
      <c r="IU26" s="214"/>
      <c r="IV26" s="214"/>
      <c r="IW26" s="214"/>
    </row>
    <row r="27" spans="1:257" s="206" customFormat="1" ht="30" customHeight="1">
      <c r="A27" s="220" t="s">
        <v>597</v>
      </c>
      <c r="B27" s="223"/>
      <c r="C27" s="221"/>
      <c r="D27" s="222"/>
      <c r="E27" s="7"/>
      <c r="F27" s="82"/>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c r="IW27" s="214"/>
    </row>
    <row r="28" spans="1:257" s="206" customFormat="1" ht="30" customHeight="1">
      <c r="A28" s="217" t="s">
        <v>598</v>
      </c>
      <c r="B28" s="223"/>
      <c r="C28" s="218">
        <v>285</v>
      </c>
      <c r="D28" s="219">
        <v>1</v>
      </c>
      <c r="E28" s="7"/>
      <c r="F28" s="85">
        <v>1</v>
      </c>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c r="IW28" s="214"/>
    </row>
    <row r="29" spans="1:257" s="206" customFormat="1" ht="30" customHeight="1">
      <c r="A29" s="217" t="s">
        <v>599</v>
      </c>
      <c r="B29" s="223"/>
      <c r="C29" s="221"/>
      <c r="D29" s="222"/>
      <c r="E29" s="7"/>
      <c r="F29" s="85"/>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c r="IW29" s="214"/>
    </row>
    <row r="30" spans="1:257" s="206" customFormat="1" ht="30" customHeight="1">
      <c r="A30" s="217" t="s">
        <v>600</v>
      </c>
      <c r="B30" s="223"/>
      <c r="C30" s="221"/>
      <c r="D30" s="222"/>
      <c r="E30" s="7"/>
      <c r="F30" s="85"/>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c r="IW30" s="214"/>
    </row>
    <row r="31" spans="1:257" s="206" customFormat="1" ht="30" customHeight="1">
      <c r="A31" s="217" t="s">
        <v>601</v>
      </c>
      <c r="B31" s="223"/>
      <c r="C31" s="221"/>
      <c r="D31" s="222"/>
      <c r="E31" s="7"/>
      <c r="F31" s="85"/>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c r="IW31" s="214"/>
    </row>
    <row r="32" spans="1:257" s="206" customFormat="1" ht="30" customHeight="1">
      <c r="A32" s="217" t="s">
        <v>602</v>
      </c>
      <c r="B32" s="223"/>
      <c r="C32" s="218">
        <v>1897</v>
      </c>
      <c r="D32" s="219">
        <v>1718</v>
      </c>
      <c r="E32" s="7"/>
      <c r="F32" s="85">
        <v>3.95</v>
      </c>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4"/>
      <c r="HG32" s="214"/>
      <c r="HH32" s="214"/>
      <c r="HI32" s="214"/>
      <c r="HJ32" s="214"/>
      <c r="HK32" s="214"/>
      <c r="HL32" s="214"/>
      <c r="HM32" s="214"/>
      <c r="HN32" s="214"/>
      <c r="HO32" s="214"/>
      <c r="HP32" s="214"/>
      <c r="HQ32" s="214"/>
      <c r="HR32" s="214"/>
      <c r="HS32" s="214"/>
      <c r="HT32" s="214"/>
      <c r="HU32" s="214"/>
      <c r="HV32" s="214"/>
      <c r="HW32" s="214"/>
      <c r="HX32" s="214"/>
      <c r="HY32" s="214"/>
      <c r="HZ32" s="214"/>
      <c r="IA32" s="214"/>
      <c r="IB32" s="214"/>
      <c r="IC32" s="214"/>
      <c r="ID32" s="214"/>
      <c r="IE32" s="214"/>
      <c r="IF32" s="214"/>
      <c r="IG32" s="214"/>
      <c r="IH32" s="214"/>
      <c r="II32" s="214"/>
      <c r="IJ32" s="214"/>
      <c r="IK32" s="214"/>
      <c r="IL32" s="214"/>
      <c r="IM32" s="214"/>
      <c r="IN32" s="214"/>
      <c r="IO32" s="214"/>
      <c r="IP32" s="214"/>
      <c r="IQ32" s="214"/>
      <c r="IR32" s="214"/>
      <c r="IS32" s="214"/>
      <c r="IT32" s="214"/>
      <c r="IU32" s="214"/>
      <c r="IV32" s="214"/>
      <c r="IW32" s="214"/>
    </row>
    <row r="33" spans="1:257" s="206" customFormat="1" ht="30" customHeight="1">
      <c r="A33" s="227" t="s">
        <v>603</v>
      </c>
      <c r="B33" s="223"/>
      <c r="C33" s="222">
        <v>1500</v>
      </c>
      <c r="D33" s="222">
        <v>1500</v>
      </c>
      <c r="E33" s="7"/>
      <c r="F33" s="85"/>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row>
    <row r="34" spans="1:257" s="206" customFormat="1" ht="30" customHeight="1">
      <c r="A34" s="227" t="s">
        <v>604</v>
      </c>
      <c r="B34" s="223"/>
      <c r="C34" s="222"/>
      <c r="D34" s="219"/>
      <c r="E34" s="7"/>
      <c r="F34" s="85"/>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row>
    <row r="35" spans="1:257" s="206" customFormat="1" ht="30" customHeight="1">
      <c r="A35" s="227" t="s">
        <v>605</v>
      </c>
      <c r="B35" s="223"/>
      <c r="C35" s="222">
        <v>1500</v>
      </c>
      <c r="D35" s="222">
        <v>1500</v>
      </c>
      <c r="E35" s="7"/>
      <c r="F35" s="85"/>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row>
    <row r="36" spans="1:257" s="206" customFormat="1" ht="30" customHeight="1">
      <c r="A36" s="227" t="s">
        <v>606</v>
      </c>
      <c r="B36" s="223"/>
      <c r="C36" s="218"/>
      <c r="D36" s="219"/>
      <c r="E36" s="7"/>
      <c r="F36" s="85"/>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row>
    <row r="37" spans="1:257" s="206" customFormat="1" ht="30" customHeight="1">
      <c r="A37" s="220" t="s">
        <v>607</v>
      </c>
      <c r="B37" s="223"/>
      <c r="C37" s="221">
        <v>397</v>
      </c>
      <c r="D37" s="222">
        <v>218</v>
      </c>
      <c r="E37" s="7"/>
      <c r="F37" s="82">
        <v>-0.37</v>
      </c>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c r="IW37" s="214"/>
    </row>
    <row r="38" spans="1:257" s="206" customFormat="1" ht="30" customHeight="1">
      <c r="A38" s="220" t="s">
        <v>608</v>
      </c>
      <c r="B38" s="223"/>
      <c r="C38" s="379">
        <v>178</v>
      </c>
      <c r="D38" s="222">
        <v>103</v>
      </c>
      <c r="E38" s="7"/>
      <c r="F38" s="82">
        <v>-0.46</v>
      </c>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c r="IW38" s="214"/>
    </row>
    <row r="39" spans="1:257" s="206" customFormat="1" ht="30" customHeight="1">
      <c r="A39" s="220" t="s">
        <v>609</v>
      </c>
      <c r="B39" s="223"/>
      <c r="C39" s="379">
        <v>30</v>
      </c>
      <c r="D39" s="222">
        <v>10</v>
      </c>
      <c r="E39" s="7"/>
      <c r="F39" s="82">
        <v>0.43</v>
      </c>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c r="IW39" s="214"/>
    </row>
    <row r="40" spans="1:257" s="206" customFormat="1" ht="30" customHeight="1">
      <c r="A40" s="220" t="s">
        <v>610</v>
      </c>
      <c r="B40" s="223"/>
      <c r="C40" s="379">
        <v>12</v>
      </c>
      <c r="D40" s="222">
        <v>3</v>
      </c>
      <c r="E40" s="7"/>
      <c r="F40" s="82">
        <v>-0.88</v>
      </c>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c r="IW40" s="214"/>
    </row>
    <row r="41" spans="1:257" s="206" customFormat="1" ht="30" customHeight="1">
      <c r="A41" s="220" t="s">
        <v>611</v>
      </c>
      <c r="B41" s="223"/>
      <c r="C41" s="379"/>
      <c r="D41" s="222"/>
      <c r="E41" s="7"/>
      <c r="F41" s="82">
        <v>-1</v>
      </c>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c r="IW41" s="214"/>
    </row>
    <row r="42" spans="1:257" s="206" customFormat="1" ht="30" customHeight="1">
      <c r="A42" s="220" t="s">
        <v>612</v>
      </c>
      <c r="B42" s="223"/>
      <c r="C42" s="379">
        <v>27</v>
      </c>
      <c r="D42" s="222">
        <v>27</v>
      </c>
      <c r="E42" s="7"/>
      <c r="F42" s="82">
        <v>-0.72</v>
      </c>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c r="IW42" s="214"/>
    </row>
    <row r="43" spans="1:257" s="206" customFormat="1" ht="30" customHeight="1">
      <c r="A43" s="220" t="s">
        <v>613</v>
      </c>
      <c r="B43" s="223"/>
      <c r="C43" s="379">
        <v>150</v>
      </c>
      <c r="D43" s="222">
        <v>75</v>
      </c>
      <c r="E43" s="7"/>
      <c r="F43" s="82"/>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c r="IW43" s="214"/>
    </row>
    <row r="44" spans="1:257" s="206" customFormat="1" ht="30" customHeight="1">
      <c r="A44" s="217" t="s">
        <v>614</v>
      </c>
      <c r="B44" s="223"/>
      <c r="C44" s="218">
        <v>483</v>
      </c>
      <c r="D44" s="219">
        <v>483</v>
      </c>
      <c r="E44" s="7"/>
      <c r="F44" s="85">
        <v>59.38</v>
      </c>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c r="IW44" s="214"/>
    </row>
    <row r="45" spans="1:257" s="206" customFormat="1" ht="30" customHeight="1">
      <c r="A45" s="220" t="s">
        <v>615</v>
      </c>
      <c r="B45" s="223"/>
      <c r="C45" s="221">
        <v>483</v>
      </c>
      <c r="D45" s="222">
        <v>483</v>
      </c>
      <c r="E45" s="7"/>
      <c r="F45" s="82">
        <v>59.38</v>
      </c>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c r="IW45" s="214"/>
    </row>
    <row r="46" spans="1:257" s="206" customFormat="1" ht="30" customHeight="1">
      <c r="A46" s="220" t="s">
        <v>616</v>
      </c>
      <c r="B46" s="223"/>
      <c r="C46" s="221">
        <v>8</v>
      </c>
      <c r="D46" s="222">
        <v>8</v>
      </c>
      <c r="E46" s="7"/>
      <c r="F46" s="85"/>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c r="HP46" s="214"/>
      <c r="HQ46" s="214"/>
      <c r="HR46" s="214"/>
      <c r="HS46" s="214"/>
      <c r="HT46" s="214"/>
      <c r="HU46" s="214"/>
      <c r="HV46" s="214"/>
      <c r="HW46" s="214"/>
      <c r="HX46" s="214"/>
      <c r="HY46" s="214"/>
      <c r="HZ46" s="214"/>
      <c r="IA46" s="214"/>
      <c r="IB46" s="214"/>
      <c r="IC46" s="214"/>
      <c r="ID46" s="214"/>
      <c r="IE46" s="214"/>
      <c r="IF46" s="214"/>
      <c r="IG46" s="214"/>
      <c r="IH46" s="214"/>
      <c r="II46" s="214"/>
      <c r="IJ46" s="214"/>
      <c r="IK46" s="214"/>
      <c r="IL46" s="214"/>
      <c r="IM46" s="214"/>
      <c r="IN46" s="214"/>
      <c r="IO46" s="214"/>
      <c r="IP46" s="214"/>
      <c r="IQ46" s="214"/>
      <c r="IR46" s="214"/>
      <c r="IS46" s="214"/>
      <c r="IT46" s="214"/>
      <c r="IU46" s="214"/>
      <c r="IV46" s="214"/>
      <c r="IW46" s="214"/>
    </row>
    <row r="47" spans="1:257" s="206" customFormat="1" ht="30" customHeight="1">
      <c r="A47" s="220" t="s">
        <v>617</v>
      </c>
      <c r="B47" s="223"/>
      <c r="C47" s="221">
        <v>475</v>
      </c>
      <c r="D47" s="222">
        <v>475</v>
      </c>
      <c r="E47" s="7"/>
      <c r="F47" s="85"/>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4"/>
      <c r="GF47" s="214"/>
      <c r="GG47" s="214"/>
      <c r="GH47" s="214"/>
      <c r="GI47" s="214"/>
      <c r="GJ47" s="214"/>
      <c r="GK47" s="214"/>
      <c r="GL47" s="214"/>
      <c r="GM47" s="214"/>
      <c r="GN47" s="214"/>
      <c r="GO47" s="214"/>
      <c r="GP47" s="214"/>
      <c r="GQ47" s="214"/>
      <c r="GR47" s="214"/>
      <c r="GS47" s="214"/>
      <c r="GT47" s="214"/>
      <c r="GU47" s="214"/>
      <c r="GV47" s="214"/>
      <c r="GW47" s="214"/>
      <c r="GX47" s="214"/>
      <c r="GY47" s="214"/>
      <c r="GZ47" s="214"/>
      <c r="HA47" s="214"/>
      <c r="HB47" s="214"/>
      <c r="HC47" s="214"/>
      <c r="HD47" s="214"/>
      <c r="HE47" s="214"/>
      <c r="HF47" s="214"/>
      <c r="HG47" s="214"/>
      <c r="HH47" s="214"/>
      <c r="HI47" s="214"/>
      <c r="HJ47" s="214"/>
      <c r="HK47" s="214"/>
      <c r="HL47" s="214"/>
      <c r="HM47" s="214"/>
      <c r="HN47" s="214"/>
      <c r="HO47" s="214"/>
      <c r="HP47" s="214"/>
      <c r="HQ47" s="214"/>
      <c r="HR47" s="214"/>
      <c r="HS47" s="214"/>
      <c r="HT47" s="214"/>
      <c r="HU47" s="214"/>
      <c r="HV47" s="214"/>
      <c r="HW47" s="214"/>
      <c r="HX47" s="214"/>
      <c r="HY47" s="214"/>
      <c r="HZ47" s="214"/>
      <c r="IA47" s="214"/>
      <c r="IB47" s="214"/>
      <c r="IC47" s="214"/>
      <c r="ID47" s="214"/>
      <c r="IE47" s="214"/>
      <c r="IF47" s="214"/>
      <c r="IG47" s="214"/>
      <c r="IH47" s="214"/>
      <c r="II47" s="214"/>
      <c r="IJ47" s="214"/>
      <c r="IK47" s="214"/>
      <c r="IL47" s="214"/>
      <c r="IM47" s="214"/>
      <c r="IN47" s="214"/>
      <c r="IO47" s="214"/>
      <c r="IP47" s="214"/>
      <c r="IQ47" s="214"/>
      <c r="IR47" s="214"/>
      <c r="IS47" s="214"/>
      <c r="IT47" s="214"/>
      <c r="IU47" s="214"/>
      <c r="IV47" s="214"/>
      <c r="IW47" s="214"/>
    </row>
    <row r="48" spans="1:257" s="206" customFormat="1" ht="30" customHeight="1">
      <c r="A48" s="217" t="s">
        <v>618</v>
      </c>
      <c r="B48" s="223"/>
      <c r="C48" s="221">
        <v>1</v>
      </c>
      <c r="D48" s="219">
        <v>1</v>
      </c>
      <c r="E48" s="7"/>
      <c r="F48" s="85"/>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4"/>
      <c r="GE48" s="214"/>
      <c r="GF48" s="214"/>
      <c r="GG48" s="214"/>
      <c r="GH48" s="214"/>
      <c r="GI48" s="214"/>
      <c r="GJ48" s="214"/>
      <c r="GK48" s="214"/>
      <c r="GL48" s="214"/>
      <c r="GM48" s="214"/>
      <c r="GN48" s="214"/>
      <c r="GO48" s="214"/>
      <c r="GP48" s="214"/>
      <c r="GQ48" s="214"/>
      <c r="GR48" s="214"/>
      <c r="GS48" s="214"/>
      <c r="GT48" s="214"/>
      <c r="GU48" s="214"/>
      <c r="GV48" s="214"/>
      <c r="GW48" s="214"/>
      <c r="GX48" s="214"/>
      <c r="GY48" s="214"/>
      <c r="GZ48" s="214"/>
      <c r="HA48" s="214"/>
      <c r="HB48" s="214"/>
      <c r="HC48" s="214"/>
      <c r="HD48" s="214"/>
      <c r="HE48" s="214"/>
      <c r="HF48" s="214"/>
      <c r="HG48" s="214"/>
      <c r="HH48" s="214"/>
      <c r="HI48" s="214"/>
      <c r="HJ48" s="214"/>
      <c r="HK48" s="214"/>
      <c r="HL48" s="214"/>
      <c r="HM48" s="214"/>
      <c r="HN48" s="214"/>
      <c r="HO48" s="214"/>
      <c r="HP48" s="214"/>
      <c r="HQ48" s="214"/>
      <c r="HR48" s="214"/>
      <c r="HS48" s="214"/>
      <c r="HT48" s="214"/>
      <c r="HU48" s="214"/>
      <c r="HV48" s="214"/>
      <c r="HW48" s="214"/>
      <c r="HX48" s="214"/>
      <c r="HY48" s="214"/>
      <c r="HZ48" s="214"/>
      <c r="IA48" s="214"/>
      <c r="IB48" s="214"/>
      <c r="IC48" s="214"/>
      <c r="ID48" s="214"/>
      <c r="IE48" s="214"/>
      <c r="IF48" s="214"/>
      <c r="IG48" s="214"/>
      <c r="IH48" s="214"/>
      <c r="II48" s="214"/>
      <c r="IJ48" s="214"/>
      <c r="IK48" s="214"/>
      <c r="IL48" s="214"/>
      <c r="IM48" s="214"/>
      <c r="IN48" s="214"/>
      <c r="IO48" s="214"/>
      <c r="IP48" s="214"/>
      <c r="IQ48" s="214"/>
      <c r="IR48" s="214"/>
      <c r="IS48" s="214"/>
      <c r="IT48" s="214"/>
      <c r="IU48" s="214"/>
      <c r="IV48" s="214"/>
      <c r="IW48" s="214"/>
    </row>
    <row r="49" spans="1:257" s="206" customFormat="1" ht="30" customHeight="1">
      <c r="A49" s="217" t="s">
        <v>619</v>
      </c>
      <c r="B49" s="223"/>
      <c r="C49" s="218"/>
      <c r="D49" s="219"/>
      <c r="E49" s="7"/>
      <c r="F49" s="85"/>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4"/>
      <c r="GE49" s="214"/>
      <c r="GF49" s="214"/>
      <c r="GG49" s="214"/>
      <c r="GH49" s="214"/>
      <c r="GI49" s="214"/>
      <c r="GJ49" s="214"/>
      <c r="GK49" s="214"/>
      <c r="GL49" s="214"/>
      <c r="GM49" s="214"/>
      <c r="GN49" s="214"/>
      <c r="GO49" s="214"/>
      <c r="GP49" s="214"/>
      <c r="GQ49" s="214"/>
      <c r="GR49" s="214"/>
      <c r="GS49" s="214"/>
      <c r="GT49" s="214"/>
      <c r="GU49" s="214"/>
      <c r="GV49" s="214"/>
      <c r="GW49" s="214"/>
      <c r="GX49" s="214"/>
      <c r="GY49" s="214"/>
      <c r="GZ49" s="214"/>
      <c r="HA49" s="214"/>
      <c r="HB49" s="214"/>
      <c r="HC49" s="214"/>
      <c r="HD49" s="214"/>
      <c r="HE49" s="214"/>
      <c r="HF49" s="214"/>
      <c r="HG49" s="214"/>
      <c r="HH49" s="214"/>
      <c r="HI49" s="214"/>
      <c r="HJ49" s="214"/>
      <c r="HK49" s="214"/>
      <c r="HL49" s="214"/>
      <c r="HM49" s="214"/>
      <c r="HN49" s="214"/>
      <c r="HO49" s="214"/>
      <c r="HP49" s="214"/>
      <c r="HQ49" s="214"/>
      <c r="HR49" s="214"/>
      <c r="HS49" s="214"/>
      <c r="HT49" s="214"/>
      <c r="HU49" s="214"/>
      <c r="HV49" s="214"/>
      <c r="HW49" s="214"/>
      <c r="HX49" s="214"/>
      <c r="HY49" s="214"/>
      <c r="HZ49" s="214"/>
      <c r="IA49" s="214"/>
      <c r="IB49" s="214"/>
      <c r="IC49" s="214"/>
      <c r="ID49" s="214"/>
      <c r="IE49" s="214"/>
      <c r="IF49" s="214"/>
      <c r="IG49" s="214"/>
      <c r="IH49" s="214"/>
      <c r="II49" s="214"/>
      <c r="IJ49" s="214"/>
      <c r="IK49" s="214"/>
      <c r="IL49" s="214"/>
      <c r="IM49" s="214"/>
      <c r="IN49" s="214"/>
      <c r="IO49" s="214"/>
      <c r="IP49" s="214"/>
      <c r="IQ49" s="214"/>
      <c r="IR49" s="214"/>
      <c r="IS49" s="214"/>
      <c r="IT49" s="214"/>
      <c r="IU49" s="214"/>
      <c r="IV49" s="214"/>
      <c r="IW49" s="214"/>
    </row>
    <row r="50" spans="1:257" s="206" customFormat="1" ht="30" customHeight="1">
      <c r="A50" s="220" t="s">
        <v>353</v>
      </c>
      <c r="B50" s="223"/>
      <c r="C50" s="221"/>
      <c r="D50" s="222"/>
      <c r="E50" s="7"/>
      <c r="F50" s="82"/>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c r="EN50" s="214"/>
      <c r="EO50" s="214"/>
      <c r="EP50" s="214"/>
      <c r="EQ50" s="214"/>
      <c r="ER50" s="214"/>
      <c r="ES50" s="214"/>
      <c r="ET50" s="214"/>
      <c r="EU50" s="214"/>
      <c r="EV50" s="214"/>
      <c r="EW50" s="214"/>
      <c r="EX50" s="214"/>
      <c r="EY50" s="214"/>
      <c r="EZ50" s="214"/>
      <c r="FA50" s="214"/>
      <c r="FB50" s="214"/>
      <c r="FC50" s="214"/>
      <c r="FD50" s="214"/>
      <c r="FE50" s="214"/>
      <c r="FF50" s="214"/>
      <c r="FG50" s="214"/>
      <c r="FH50" s="214"/>
      <c r="FI50" s="214"/>
      <c r="FJ50" s="214"/>
      <c r="FK50" s="214"/>
      <c r="FL50" s="214"/>
      <c r="FM50" s="214"/>
      <c r="FN50" s="214"/>
      <c r="FO50" s="214"/>
      <c r="FP50" s="214"/>
      <c r="FQ50" s="214"/>
      <c r="FR50" s="214"/>
      <c r="FS50" s="214"/>
      <c r="FT50" s="214"/>
      <c r="FU50" s="214"/>
      <c r="FV50" s="214"/>
      <c r="FW50" s="214"/>
      <c r="FX50" s="214"/>
      <c r="FY50" s="214"/>
      <c r="FZ50" s="214"/>
      <c r="GA50" s="214"/>
      <c r="GB50" s="214"/>
      <c r="GC50" s="214"/>
      <c r="GD50" s="214"/>
      <c r="GE50" s="214"/>
      <c r="GF50" s="214"/>
      <c r="GG50" s="214"/>
      <c r="GH50" s="214"/>
      <c r="GI50" s="214"/>
      <c r="GJ50" s="214"/>
      <c r="GK50" s="214"/>
      <c r="GL50" s="214"/>
      <c r="GM50" s="214"/>
      <c r="GN50" s="214"/>
      <c r="GO50" s="214"/>
      <c r="GP50" s="214"/>
      <c r="GQ50" s="214"/>
      <c r="GR50" s="214"/>
      <c r="GS50" s="214"/>
      <c r="GT50" s="214"/>
      <c r="GU50" s="214"/>
      <c r="GV50" s="214"/>
      <c r="GW50" s="214"/>
      <c r="GX50" s="214"/>
      <c r="GY50" s="214"/>
      <c r="GZ50" s="214"/>
      <c r="HA50" s="214"/>
      <c r="HB50" s="214"/>
      <c r="HC50" s="214"/>
      <c r="HD50" s="214"/>
      <c r="HE50" s="214"/>
      <c r="HF50" s="214"/>
      <c r="HG50" s="214"/>
      <c r="HH50" s="214"/>
      <c r="HI50" s="214"/>
      <c r="HJ50" s="214"/>
      <c r="HK50" s="214"/>
      <c r="HL50" s="214"/>
      <c r="HM50" s="214"/>
      <c r="HN50" s="214"/>
      <c r="HO50" s="214"/>
      <c r="HP50" s="214"/>
      <c r="HQ50" s="214"/>
      <c r="HR50" s="214"/>
      <c r="HS50" s="214"/>
      <c r="HT50" s="214"/>
      <c r="HU50" s="214"/>
      <c r="HV50" s="214"/>
      <c r="HW50" s="214"/>
      <c r="HX50" s="214"/>
      <c r="HY50" s="214"/>
      <c r="HZ50" s="214"/>
      <c r="IA50" s="214"/>
      <c r="IB50" s="214"/>
      <c r="IC50" s="214"/>
      <c r="ID50" s="214"/>
      <c r="IE50" s="214"/>
      <c r="IF50" s="214"/>
      <c r="IG50" s="214"/>
      <c r="IH50" s="214"/>
      <c r="II50" s="214"/>
      <c r="IJ50" s="214"/>
      <c r="IK50" s="214"/>
      <c r="IL50" s="214"/>
      <c r="IM50" s="214"/>
      <c r="IN50" s="214"/>
      <c r="IO50" s="214"/>
      <c r="IP50" s="214"/>
      <c r="IQ50" s="214"/>
      <c r="IR50" s="214"/>
      <c r="IS50" s="214"/>
      <c r="IT50" s="214"/>
      <c r="IU50" s="214"/>
      <c r="IV50" s="214"/>
      <c r="IW50" s="214"/>
    </row>
    <row r="51" spans="1:257" s="206" customFormat="1" ht="24" customHeight="1">
      <c r="A51" s="220" t="s">
        <v>620</v>
      </c>
      <c r="B51" s="223"/>
      <c r="C51" s="221"/>
      <c r="D51" s="222"/>
      <c r="E51" s="188"/>
      <c r="F51" s="228"/>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row>
    <row r="52" spans="1:257" s="206" customFormat="1" ht="24" customHeight="1">
      <c r="A52" s="220" t="s">
        <v>621</v>
      </c>
      <c r="B52" s="223"/>
      <c r="C52" s="221"/>
      <c r="D52" s="222"/>
      <c r="E52" s="65"/>
      <c r="F52" s="228"/>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row>
    <row r="53" spans="1:257" s="206" customFormat="1" ht="24" customHeight="1">
      <c r="A53" s="220" t="s">
        <v>622</v>
      </c>
      <c r="B53" s="223"/>
      <c r="C53" s="221"/>
      <c r="D53" s="222"/>
      <c r="E53" s="65"/>
      <c r="F53" s="228"/>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row>
    <row r="54" spans="1:257" s="206" customFormat="1" ht="24" customHeight="1">
      <c r="A54" s="220" t="s">
        <v>623</v>
      </c>
      <c r="B54" s="223"/>
      <c r="C54" s="221"/>
      <c r="D54" s="222"/>
      <c r="E54" s="65"/>
      <c r="F54" s="228"/>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29"/>
      <c r="DO54" s="229"/>
      <c r="DP54" s="229"/>
      <c r="DQ54" s="229"/>
      <c r="DR54" s="229"/>
      <c r="DS54" s="229"/>
      <c r="DT54" s="229"/>
      <c r="DU54" s="229"/>
      <c r="DV54" s="229"/>
      <c r="DW54" s="229"/>
      <c r="DX54" s="229"/>
      <c r="DY54" s="229"/>
      <c r="DZ54" s="229"/>
      <c r="EA54" s="229"/>
      <c r="EB54" s="229"/>
      <c r="EC54" s="229"/>
      <c r="ED54" s="229"/>
      <c r="EE54" s="229"/>
      <c r="EF54" s="229"/>
      <c r="EG54" s="229"/>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row>
    <row r="55" spans="1:257" s="206" customFormat="1" ht="24" customHeight="1">
      <c r="A55" s="220" t="s">
        <v>624</v>
      </c>
      <c r="B55" s="223"/>
      <c r="C55" s="221"/>
      <c r="D55" s="222"/>
      <c r="E55" s="65"/>
      <c r="F55" s="228"/>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row>
    <row r="56" spans="1:257" s="206" customFormat="1" ht="24" customHeight="1">
      <c r="A56" s="220" t="s">
        <v>625</v>
      </c>
      <c r="B56" s="223"/>
      <c r="C56" s="221"/>
      <c r="D56" s="222"/>
      <c r="E56" s="188"/>
      <c r="F56" s="228"/>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row>
    <row r="57" spans="1:257" s="207" customFormat="1" ht="24" customHeight="1">
      <c r="A57" s="44" t="s">
        <v>626</v>
      </c>
      <c r="B57" s="76">
        <f>B49+B48+B44+B32+B31+B30+B29++B28+B15+B14+B11+B6+B5</f>
        <v>1000</v>
      </c>
      <c r="C57" s="76">
        <f t="shared" ref="C57:D57" si="0">C49+C48+C44+C32+C31+C30+C29++C28+C15+C14+C11+C6+C5</f>
        <v>5782</v>
      </c>
      <c r="D57" s="76">
        <f t="shared" si="0"/>
        <v>5187</v>
      </c>
      <c r="E57" s="230"/>
      <c r="F57" s="85">
        <v>0.38</v>
      </c>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row>
    <row r="58" spans="1:257" ht="24" customHeight="1">
      <c r="A58" s="229"/>
      <c r="B58" s="229"/>
      <c r="C58" s="229"/>
      <c r="D58" s="229"/>
      <c r="E58" s="229"/>
      <c r="F58" s="231"/>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row>
    <row r="59" spans="1:257" ht="24" customHeight="1">
      <c r="A59" s="229"/>
      <c r="B59" s="229"/>
      <c r="C59" s="229"/>
      <c r="D59" s="229"/>
      <c r="E59" s="229"/>
      <c r="F59" s="231"/>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229"/>
      <c r="DB59" s="229"/>
      <c r="DC59" s="229"/>
      <c r="DD59" s="229"/>
      <c r="DE59" s="229"/>
      <c r="DF59" s="229"/>
      <c r="DG59" s="229"/>
      <c r="DH59" s="229"/>
      <c r="DI59" s="229"/>
      <c r="DJ59" s="229"/>
      <c r="DK59" s="229"/>
      <c r="DL59" s="229"/>
      <c r="DM59" s="229"/>
      <c r="DN59" s="229"/>
      <c r="DO59" s="229"/>
      <c r="DP59" s="229"/>
      <c r="DQ59" s="229"/>
      <c r="DR59" s="229"/>
      <c r="DS59" s="229"/>
      <c r="DT59" s="229"/>
      <c r="DU59" s="229"/>
      <c r="DV59" s="229"/>
      <c r="DW59" s="229"/>
      <c r="DX59" s="229"/>
      <c r="DY59" s="229"/>
      <c r="DZ59" s="229"/>
      <c r="EA59" s="229"/>
      <c r="EB59" s="229"/>
      <c r="EC59" s="229"/>
      <c r="ED59" s="229"/>
      <c r="EE59" s="229"/>
      <c r="EF59" s="229"/>
      <c r="EG59" s="229"/>
      <c r="EH59" s="229"/>
      <c r="EI59" s="229"/>
      <c r="EJ59" s="229"/>
      <c r="EK59" s="229"/>
      <c r="EL59" s="229"/>
      <c r="EM59" s="229"/>
      <c r="EN59" s="229"/>
      <c r="EO59" s="229"/>
      <c r="EP59" s="229"/>
      <c r="EQ59" s="229"/>
      <c r="ER59" s="229"/>
      <c r="ES59" s="229"/>
      <c r="ET59" s="229"/>
      <c r="EU59" s="229"/>
      <c r="EV59" s="229"/>
      <c r="EW59" s="229"/>
      <c r="EX59" s="229"/>
      <c r="EY59" s="229"/>
      <c r="EZ59" s="229"/>
      <c r="FA59" s="229"/>
      <c r="FB59" s="229"/>
      <c r="FC59" s="229"/>
      <c r="FD59" s="229"/>
      <c r="FE59" s="229"/>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row>
    <row r="60" spans="1:257" ht="24" customHeight="1">
      <c r="A60" s="229"/>
      <c r="B60" s="229"/>
      <c r="C60" s="229"/>
      <c r="D60" s="229"/>
      <c r="E60" s="229"/>
      <c r="F60" s="231"/>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c r="CW60" s="229"/>
      <c r="CX60" s="229"/>
      <c r="CY60" s="229"/>
      <c r="CZ60" s="229"/>
      <c r="DA60" s="229"/>
      <c r="DB60" s="229"/>
      <c r="DC60" s="229"/>
      <c r="DD60" s="229"/>
      <c r="DE60" s="229"/>
      <c r="DF60" s="229"/>
      <c r="DG60" s="229"/>
      <c r="DH60" s="229"/>
      <c r="DI60" s="229"/>
      <c r="DJ60" s="229"/>
      <c r="DK60" s="229"/>
      <c r="DL60" s="229"/>
      <c r="DM60" s="229"/>
      <c r="DN60" s="229"/>
      <c r="DO60" s="229"/>
      <c r="DP60" s="229"/>
      <c r="DQ60" s="229"/>
      <c r="DR60" s="229"/>
      <c r="DS60" s="229"/>
      <c r="DT60" s="229"/>
      <c r="DU60" s="229"/>
      <c r="DV60" s="229"/>
      <c r="DW60" s="229"/>
      <c r="DX60" s="229"/>
      <c r="DY60" s="229"/>
      <c r="DZ60" s="229"/>
      <c r="EA60" s="229"/>
      <c r="EB60" s="229"/>
      <c r="EC60" s="229"/>
      <c r="ED60" s="229"/>
      <c r="EE60" s="229"/>
      <c r="EF60" s="229"/>
      <c r="EG60" s="229"/>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c r="IR60" s="229"/>
      <c r="IS60" s="229"/>
      <c r="IT60" s="229"/>
      <c r="IU60" s="229"/>
      <c r="IV60" s="229"/>
      <c r="IW60" s="229"/>
    </row>
    <row r="61" spans="1:257" ht="24" customHeight="1">
      <c r="A61" s="229"/>
      <c r="B61" s="229"/>
      <c r="C61" s="229"/>
      <c r="D61" s="229"/>
      <c r="E61" s="229"/>
      <c r="F61" s="231"/>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29"/>
      <c r="DQ61" s="229"/>
      <c r="DR61" s="229"/>
      <c r="DS61" s="229"/>
      <c r="DT61" s="229"/>
      <c r="DU61" s="229"/>
      <c r="DV61" s="229"/>
      <c r="DW61" s="229"/>
      <c r="DX61" s="229"/>
      <c r="DY61" s="229"/>
      <c r="DZ61" s="229"/>
      <c r="EA61" s="229"/>
      <c r="EB61" s="229"/>
      <c r="EC61" s="229"/>
      <c r="ED61" s="229"/>
      <c r="EE61" s="229"/>
      <c r="EF61" s="229"/>
      <c r="EG61" s="229"/>
      <c r="EH61" s="229"/>
      <c r="EI61" s="229"/>
      <c r="EJ61" s="229"/>
      <c r="EK61" s="229"/>
      <c r="EL61" s="229"/>
      <c r="EM61" s="229"/>
      <c r="EN61" s="229"/>
      <c r="EO61" s="229"/>
      <c r="EP61" s="229"/>
      <c r="EQ61" s="229"/>
      <c r="ER61" s="229"/>
      <c r="ES61" s="229"/>
      <c r="ET61" s="229"/>
      <c r="EU61" s="229"/>
      <c r="EV61" s="229"/>
      <c r="EW61" s="229"/>
      <c r="EX61" s="229"/>
      <c r="EY61" s="229"/>
      <c r="EZ61" s="229"/>
      <c r="FA61" s="229"/>
      <c r="FB61" s="229"/>
      <c r="FC61" s="229"/>
      <c r="FD61" s="229"/>
      <c r="FE61" s="229"/>
      <c r="FF61" s="229"/>
      <c r="FG61" s="229"/>
      <c r="FH61" s="229"/>
      <c r="FI61" s="229"/>
      <c r="FJ61" s="229"/>
      <c r="FK61" s="229"/>
      <c r="FL61" s="229"/>
      <c r="FM61" s="229"/>
      <c r="FN61" s="229"/>
      <c r="FO61" s="229"/>
      <c r="FP61" s="229"/>
      <c r="FQ61" s="229"/>
      <c r="FR61" s="229"/>
      <c r="FS61" s="229"/>
      <c r="FT61" s="229"/>
      <c r="FU61" s="229"/>
      <c r="FV61" s="229"/>
      <c r="FW61" s="229"/>
      <c r="FX61" s="229"/>
      <c r="FY61" s="229"/>
      <c r="FZ61" s="229"/>
      <c r="GA61" s="229"/>
      <c r="GB61" s="229"/>
      <c r="GC61" s="229"/>
      <c r="GD61" s="229"/>
      <c r="GE61" s="229"/>
      <c r="GF61" s="229"/>
      <c r="GG61" s="229"/>
      <c r="GH61" s="229"/>
      <c r="GI61" s="229"/>
      <c r="GJ61" s="229"/>
      <c r="GK61" s="229"/>
      <c r="GL61" s="229"/>
      <c r="GM61" s="229"/>
      <c r="GN61" s="229"/>
      <c r="GO61" s="229"/>
      <c r="GP61" s="229"/>
      <c r="GQ61" s="229"/>
      <c r="GR61" s="229"/>
      <c r="GS61" s="229"/>
      <c r="GT61" s="229"/>
      <c r="GU61" s="229"/>
      <c r="GV61" s="229"/>
      <c r="GW61" s="229"/>
      <c r="GX61" s="229"/>
      <c r="GY61" s="229"/>
      <c r="GZ61" s="229"/>
      <c r="HA61" s="229"/>
      <c r="HB61" s="229"/>
      <c r="HC61" s="229"/>
      <c r="HD61" s="229"/>
      <c r="HE61" s="229"/>
      <c r="HF61" s="229"/>
      <c r="HG61" s="229"/>
      <c r="HH61" s="229"/>
      <c r="HI61" s="229"/>
      <c r="HJ61" s="229"/>
      <c r="HK61" s="229"/>
      <c r="HL61" s="229"/>
      <c r="HM61" s="229"/>
      <c r="HN61" s="229"/>
      <c r="HO61" s="229"/>
      <c r="HP61" s="229"/>
      <c r="HQ61" s="229"/>
      <c r="HR61" s="229"/>
      <c r="HS61" s="229"/>
      <c r="HT61" s="229"/>
      <c r="HU61" s="229"/>
      <c r="HV61" s="229"/>
      <c r="HW61" s="229"/>
      <c r="HX61" s="229"/>
      <c r="HY61" s="229"/>
      <c r="HZ61" s="229"/>
      <c r="IA61" s="229"/>
      <c r="IB61" s="229"/>
      <c r="IC61" s="229"/>
      <c r="ID61" s="229"/>
      <c r="IE61" s="229"/>
      <c r="IF61" s="229"/>
      <c r="IG61" s="229"/>
      <c r="IH61" s="229"/>
      <c r="II61" s="229"/>
      <c r="IJ61" s="229"/>
      <c r="IK61" s="229"/>
      <c r="IL61" s="229"/>
      <c r="IM61" s="229"/>
      <c r="IN61" s="229"/>
      <c r="IO61" s="229"/>
      <c r="IP61" s="229"/>
      <c r="IQ61" s="229"/>
      <c r="IR61" s="229"/>
      <c r="IS61" s="229"/>
      <c r="IT61" s="229"/>
      <c r="IU61" s="229"/>
      <c r="IV61" s="229"/>
      <c r="IW61" s="229"/>
    </row>
    <row r="62" spans="1:257" ht="24" customHeight="1">
      <c r="A62" s="229"/>
      <c r="B62" s="229"/>
      <c r="C62" s="229"/>
      <c r="D62" s="229"/>
      <c r="E62" s="229"/>
      <c r="F62" s="231"/>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row>
    <row r="63" spans="1:257" ht="24" customHeight="1">
      <c r="A63" s="229"/>
      <c r="B63" s="229"/>
      <c r="C63" s="229"/>
      <c r="D63" s="229"/>
      <c r="E63" s="229"/>
      <c r="F63" s="231"/>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row>
    <row r="64" spans="1:257" ht="24" customHeight="1">
      <c r="A64" s="229"/>
      <c r="B64" s="229"/>
      <c r="C64" s="229"/>
      <c r="D64" s="229"/>
      <c r="E64" s="229"/>
      <c r="F64" s="231"/>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EB64" s="229"/>
      <c r="EC64" s="229"/>
      <c r="ED64" s="229"/>
      <c r="EE64" s="229"/>
      <c r="EF64" s="229"/>
      <c r="EG64" s="229"/>
      <c r="EH64" s="229"/>
      <c r="EI64" s="229"/>
      <c r="EJ64" s="229"/>
      <c r="EK64" s="229"/>
      <c r="EL64" s="229"/>
      <c r="EM64" s="229"/>
      <c r="EN64" s="229"/>
      <c r="EO64" s="229"/>
      <c r="EP64" s="229"/>
      <c r="EQ64" s="229"/>
      <c r="ER64" s="229"/>
      <c r="ES64" s="229"/>
      <c r="ET64" s="229"/>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row>
    <row r="65" spans="1:257" ht="24" customHeight="1">
      <c r="A65" s="229"/>
      <c r="B65" s="229"/>
      <c r="C65" s="229"/>
      <c r="D65" s="229"/>
      <c r="E65" s="229"/>
      <c r="F65" s="231"/>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c r="BS65" s="229"/>
      <c r="BT65" s="229"/>
      <c r="BU65" s="229"/>
      <c r="BV65" s="229"/>
      <c r="BW65" s="229"/>
      <c r="BX65" s="229"/>
      <c r="BY65" s="229"/>
      <c r="BZ65" s="229"/>
      <c r="CA65" s="229"/>
      <c r="CB65" s="229"/>
      <c r="CC65" s="229"/>
      <c r="CD65" s="229"/>
      <c r="CE65" s="229"/>
      <c r="CF65" s="229"/>
      <c r="CG65" s="229"/>
      <c r="CH65" s="229"/>
      <c r="CI65" s="229"/>
      <c r="CJ65" s="229"/>
      <c r="CK65" s="229"/>
      <c r="CL65" s="229"/>
      <c r="CM65" s="229"/>
      <c r="CN65" s="229"/>
      <c r="CO65" s="229"/>
      <c r="CP65" s="229"/>
      <c r="CQ65" s="229"/>
      <c r="CR65" s="229"/>
      <c r="CS65" s="229"/>
      <c r="CT65" s="229"/>
      <c r="CU65" s="229"/>
      <c r="CV65" s="229"/>
      <c r="CW65" s="229"/>
      <c r="CX65" s="229"/>
      <c r="CY65" s="229"/>
      <c r="CZ65" s="229"/>
      <c r="DA65" s="229"/>
      <c r="DB65" s="229"/>
      <c r="DC65" s="229"/>
      <c r="DD65" s="229"/>
      <c r="DE65" s="229"/>
      <c r="DF65" s="229"/>
      <c r="DG65" s="229"/>
      <c r="DH65" s="229"/>
      <c r="DI65" s="229"/>
      <c r="DJ65" s="229"/>
      <c r="DK65" s="229"/>
      <c r="DL65" s="229"/>
      <c r="DM65" s="229"/>
      <c r="DN65" s="229"/>
      <c r="DO65" s="229"/>
      <c r="DP65" s="229"/>
      <c r="DQ65" s="229"/>
      <c r="DR65" s="229"/>
      <c r="DS65" s="229"/>
      <c r="DT65" s="229"/>
      <c r="DU65" s="229"/>
      <c r="DV65" s="229"/>
      <c r="DW65" s="229"/>
      <c r="DX65" s="229"/>
      <c r="DY65" s="229"/>
      <c r="DZ65" s="229"/>
      <c r="EA65" s="229"/>
      <c r="EB65" s="229"/>
      <c r="EC65" s="229"/>
      <c r="ED65" s="229"/>
      <c r="EE65" s="229"/>
      <c r="EF65" s="229"/>
      <c r="EG65" s="229"/>
      <c r="EH65" s="229"/>
      <c r="EI65" s="229"/>
      <c r="EJ65" s="229"/>
      <c r="EK65" s="229"/>
      <c r="EL65" s="229"/>
      <c r="EM65" s="229"/>
      <c r="EN65" s="229"/>
      <c r="EO65" s="229"/>
      <c r="EP65" s="229"/>
      <c r="EQ65" s="229"/>
      <c r="ER65" s="229"/>
      <c r="ES65" s="229"/>
      <c r="ET65" s="229"/>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row>
    <row r="66" spans="1:257" ht="24" customHeight="1">
      <c r="A66" s="229"/>
      <c r="B66" s="229"/>
      <c r="C66" s="229"/>
      <c r="D66" s="229"/>
      <c r="E66" s="229"/>
      <c r="F66" s="231"/>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29"/>
      <c r="CJ66" s="229"/>
      <c r="CK66" s="229"/>
      <c r="CL66" s="229"/>
      <c r="CM66" s="229"/>
      <c r="CN66" s="229"/>
      <c r="CO66" s="229"/>
      <c r="CP66" s="229"/>
      <c r="CQ66" s="229"/>
      <c r="CR66" s="229"/>
      <c r="CS66" s="229"/>
      <c r="CT66" s="229"/>
      <c r="CU66" s="229"/>
      <c r="CV66" s="229"/>
      <c r="CW66" s="229"/>
      <c r="CX66" s="229"/>
      <c r="CY66" s="229"/>
      <c r="CZ66" s="229"/>
      <c r="DA66" s="229"/>
      <c r="DB66" s="229"/>
      <c r="DC66" s="229"/>
      <c r="DD66" s="229"/>
      <c r="DE66" s="229"/>
      <c r="DF66" s="229"/>
      <c r="DG66" s="229"/>
      <c r="DH66" s="229"/>
      <c r="DI66" s="229"/>
      <c r="DJ66" s="229"/>
      <c r="DK66" s="229"/>
      <c r="DL66" s="229"/>
      <c r="DM66" s="229"/>
      <c r="DN66" s="229"/>
      <c r="DO66" s="229"/>
      <c r="DP66" s="229"/>
      <c r="DQ66" s="229"/>
      <c r="DR66" s="229"/>
      <c r="DS66" s="229"/>
      <c r="DT66" s="229"/>
      <c r="DU66" s="229"/>
      <c r="DV66" s="229"/>
      <c r="DW66" s="229"/>
      <c r="DX66" s="229"/>
      <c r="DY66" s="229"/>
      <c r="DZ66" s="229"/>
      <c r="EA66" s="229"/>
      <c r="EB66" s="229"/>
      <c r="EC66" s="229"/>
      <c r="ED66" s="229"/>
      <c r="EE66" s="229"/>
      <c r="EF66" s="229"/>
      <c r="EG66" s="229"/>
      <c r="EH66" s="229"/>
      <c r="EI66" s="229"/>
      <c r="EJ66" s="229"/>
      <c r="EK66" s="229"/>
      <c r="EL66" s="229"/>
      <c r="EM66" s="229"/>
      <c r="EN66" s="229"/>
      <c r="EO66" s="229"/>
      <c r="EP66" s="229"/>
      <c r="EQ66" s="229"/>
      <c r="ER66" s="229"/>
      <c r="ES66" s="229"/>
      <c r="ET66" s="229"/>
      <c r="EU66" s="229"/>
      <c r="EV66" s="229"/>
      <c r="EW66" s="229"/>
      <c r="EX66" s="229"/>
      <c r="EY66" s="229"/>
      <c r="EZ66" s="229"/>
      <c r="FA66" s="229"/>
      <c r="FB66" s="229"/>
      <c r="FC66" s="229"/>
      <c r="FD66" s="229"/>
      <c r="FE66" s="229"/>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c r="IR66" s="229"/>
      <c r="IS66" s="229"/>
      <c r="IT66" s="229"/>
      <c r="IU66" s="229"/>
      <c r="IV66" s="229"/>
      <c r="IW66" s="229"/>
    </row>
    <row r="67" spans="1:257" ht="24" customHeight="1">
      <c r="A67" s="229"/>
      <c r="B67" s="229"/>
      <c r="C67" s="229"/>
      <c r="D67" s="229"/>
      <c r="E67" s="229"/>
      <c r="F67" s="231"/>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29"/>
      <c r="BT67" s="229"/>
      <c r="BU67" s="229"/>
      <c r="BV67" s="229"/>
      <c r="BW67" s="229"/>
      <c r="BX67" s="229"/>
      <c r="BY67" s="229"/>
      <c r="BZ67" s="229"/>
      <c r="CA67" s="229"/>
      <c r="CB67" s="229"/>
      <c r="CC67" s="229"/>
      <c r="CD67" s="229"/>
      <c r="CE67" s="229"/>
      <c r="CF67" s="229"/>
      <c r="CG67" s="229"/>
      <c r="CH67" s="229"/>
      <c r="CI67" s="229"/>
      <c r="CJ67" s="229"/>
      <c r="CK67" s="229"/>
      <c r="CL67" s="229"/>
      <c r="CM67" s="229"/>
      <c r="CN67" s="229"/>
      <c r="CO67" s="229"/>
      <c r="CP67" s="229"/>
      <c r="CQ67" s="229"/>
      <c r="CR67" s="229"/>
      <c r="CS67" s="229"/>
      <c r="CT67" s="229"/>
      <c r="CU67" s="229"/>
      <c r="CV67" s="229"/>
      <c r="CW67" s="229"/>
      <c r="CX67" s="229"/>
      <c r="CY67" s="229"/>
      <c r="CZ67" s="229"/>
      <c r="DA67" s="229"/>
      <c r="DB67" s="229"/>
      <c r="DC67" s="229"/>
      <c r="DD67" s="229"/>
      <c r="DE67" s="229"/>
      <c r="DF67" s="229"/>
      <c r="DG67" s="229"/>
      <c r="DH67" s="229"/>
      <c r="DI67" s="229"/>
      <c r="DJ67" s="229"/>
      <c r="DK67" s="229"/>
      <c r="DL67" s="229"/>
      <c r="DM67" s="229"/>
      <c r="DN67" s="229"/>
      <c r="DO67" s="229"/>
      <c r="DP67" s="229"/>
      <c r="DQ67" s="229"/>
      <c r="DR67" s="229"/>
      <c r="DS67" s="229"/>
      <c r="DT67" s="229"/>
      <c r="DU67" s="229"/>
      <c r="DV67" s="229"/>
      <c r="DW67" s="229"/>
      <c r="DX67" s="229"/>
      <c r="DY67" s="229"/>
      <c r="DZ67" s="229"/>
      <c r="EA67" s="229"/>
      <c r="EB67" s="229"/>
      <c r="EC67" s="229"/>
      <c r="ED67" s="229"/>
      <c r="EE67" s="229"/>
      <c r="EF67" s="229"/>
      <c r="EG67" s="229"/>
      <c r="EH67" s="229"/>
      <c r="EI67" s="229"/>
      <c r="EJ67" s="229"/>
      <c r="EK67" s="229"/>
      <c r="EL67" s="229"/>
      <c r="EM67" s="229"/>
      <c r="EN67" s="229"/>
      <c r="EO67" s="229"/>
      <c r="EP67" s="229"/>
      <c r="EQ67" s="229"/>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29"/>
      <c r="FT67" s="229"/>
      <c r="FU67" s="229"/>
      <c r="FV67" s="229"/>
      <c r="FW67" s="229"/>
      <c r="FX67" s="229"/>
      <c r="FY67" s="229"/>
      <c r="FZ67" s="229"/>
      <c r="GA67" s="229"/>
      <c r="GB67" s="229"/>
      <c r="GC67" s="229"/>
      <c r="GD67" s="229"/>
      <c r="GE67" s="229"/>
      <c r="GF67" s="229"/>
      <c r="GG67" s="229"/>
      <c r="GH67" s="229"/>
      <c r="GI67" s="229"/>
      <c r="GJ67" s="229"/>
      <c r="GK67" s="229"/>
      <c r="GL67" s="229"/>
      <c r="GM67" s="229"/>
      <c r="GN67" s="229"/>
      <c r="GO67" s="229"/>
      <c r="GP67" s="229"/>
      <c r="GQ67" s="229"/>
      <c r="GR67" s="229"/>
      <c r="GS67" s="229"/>
      <c r="GT67" s="229"/>
      <c r="GU67" s="229"/>
      <c r="GV67" s="229"/>
      <c r="GW67" s="229"/>
      <c r="GX67" s="229"/>
      <c r="GY67" s="229"/>
      <c r="GZ67" s="229"/>
      <c r="HA67" s="229"/>
      <c r="HB67" s="229"/>
      <c r="HC67" s="229"/>
      <c r="HD67" s="229"/>
      <c r="HE67" s="229"/>
      <c r="HF67" s="229"/>
      <c r="HG67" s="229"/>
      <c r="HH67" s="229"/>
      <c r="HI67" s="229"/>
      <c r="HJ67" s="229"/>
      <c r="HK67" s="229"/>
      <c r="HL67" s="229"/>
      <c r="HM67" s="229"/>
      <c r="HN67" s="229"/>
      <c r="HO67" s="229"/>
      <c r="HP67" s="229"/>
      <c r="HQ67" s="229"/>
      <c r="HR67" s="229"/>
      <c r="HS67" s="229"/>
      <c r="HT67" s="229"/>
      <c r="HU67" s="229"/>
      <c r="HV67" s="229"/>
      <c r="HW67" s="229"/>
      <c r="HX67" s="229"/>
      <c r="HY67" s="229"/>
      <c r="HZ67" s="229"/>
      <c r="IA67" s="229"/>
      <c r="IB67" s="229"/>
      <c r="IC67" s="229"/>
      <c r="ID67" s="229"/>
      <c r="IE67" s="229"/>
      <c r="IF67" s="229"/>
      <c r="IG67" s="229"/>
      <c r="IH67" s="229"/>
      <c r="II67" s="229"/>
      <c r="IJ67" s="229"/>
      <c r="IK67" s="229"/>
      <c r="IL67" s="229"/>
      <c r="IM67" s="229"/>
      <c r="IN67" s="229"/>
      <c r="IO67" s="229"/>
      <c r="IP67" s="229"/>
      <c r="IQ67" s="229"/>
      <c r="IR67" s="229"/>
      <c r="IS67" s="229"/>
      <c r="IT67" s="229"/>
      <c r="IU67" s="229"/>
      <c r="IV67" s="229"/>
      <c r="IW67" s="229"/>
    </row>
    <row r="68" spans="1:257" ht="24" customHeight="1">
      <c r="A68" s="229"/>
      <c r="B68" s="229"/>
      <c r="C68" s="229"/>
      <c r="D68" s="229"/>
      <c r="E68" s="229"/>
      <c r="F68" s="231"/>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29"/>
      <c r="GF68" s="229"/>
      <c r="GG68" s="229"/>
      <c r="GH68" s="229"/>
      <c r="GI68" s="229"/>
      <c r="GJ68" s="229"/>
      <c r="GK68" s="229"/>
      <c r="GL68" s="229"/>
      <c r="GM68" s="229"/>
      <c r="GN68" s="229"/>
      <c r="GO68" s="229"/>
      <c r="GP68" s="229"/>
      <c r="GQ68" s="229"/>
      <c r="GR68" s="229"/>
      <c r="GS68" s="229"/>
      <c r="GT68" s="229"/>
      <c r="GU68" s="229"/>
      <c r="GV68" s="229"/>
      <c r="GW68" s="229"/>
      <c r="GX68" s="229"/>
      <c r="GY68" s="229"/>
      <c r="GZ68" s="229"/>
      <c r="HA68" s="229"/>
      <c r="HB68" s="229"/>
      <c r="HC68" s="229"/>
      <c r="HD68" s="229"/>
      <c r="HE68" s="229"/>
      <c r="HF68" s="229"/>
      <c r="HG68" s="229"/>
      <c r="HH68" s="229"/>
      <c r="HI68" s="229"/>
      <c r="HJ68" s="229"/>
      <c r="HK68" s="229"/>
      <c r="HL68" s="229"/>
      <c r="HM68" s="229"/>
      <c r="HN68" s="229"/>
      <c r="HO68" s="229"/>
      <c r="HP68" s="229"/>
      <c r="HQ68" s="229"/>
      <c r="HR68" s="229"/>
      <c r="HS68" s="229"/>
      <c r="HT68" s="229"/>
      <c r="HU68" s="229"/>
      <c r="HV68" s="229"/>
      <c r="HW68" s="229"/>
      <c r="HX68" s="229"/>
      <c r="HY68" s="229"/>
      <c r="HZ68" s="229"/>
      <c r="IA68" s="229"/>
      <c r="IB68" s="229"/>
      <c r="IC68" s="229"/>
      <c r="ID68" s="229"/>
      <c r="IE68" s="229"/>
      <c r="IF68" s="229"/>
      <c r="IG68" s="229"/>
      <c r="IH68" s="229"/>
      <c r="II68" s="229"/>
      <c r="IJ68" s="229"/>
      <c r="IK68" s="229"/>
      <c r="IL68" s="229"/>
      <c r="IM68" s="229"/>
      <c r="IN68" s="229"/>
      <c r="IO68" s="229"/>
      <c r="IP68" s="229"/>
      <c r="IQ68" s="229"/>
      <c r="IR68" s="229"/>
      <c r="IS68" s="229"/>
      <c r="IT68" s="229"/>
      <c r="IU68" s="229"/>
      <c r="IV68" s="229"/>
      <c r="IW68" s="229"/>
    </row>
    <row r="69" spans="1:257" ht="24" customHeight="1">
      <c r="A69" s="229"/>
      <c r="B69" s="229"/>
      <c r="C69" s="229"/>
      <c r="D69" s="229"/>
      <c r="E69" s="229"/>
      <c r="F69" s="231"/>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29"/>
      <c r="CJ69" s="229"/>
      <c r="CK69" s="229"/>
      <c r="CL69" s="229"/>
      <c r="CM69" s="229"/>
      <c r="CN69" s="229"/>
      <c r="CO69" s="229"/>
      <c r="CP69" s="229"/>
      <c r="CQ69" s="229"/>
      <c r="CR69" s="229"/>
      <c r="CS69" s="229"/>
      <c r="CT69" s="229"/>
      <c r="CU69" s="229"/>
      <c r="CV69" s="229"/>
      <c r="CW69" s="229"/>
      <c r="CX69" s="229"/>
      <c r="CY69" s="229"/>
      <c r="CZ69" s="229"/>
      <c r="DA69" s="229"/>
      <c r="DB69" s="229"/>
      <c r="DC69" s="229"/>
      <c r="DD69" s="229"/>
      <c r="DE69" s="229"/>
      <c r="DF69" s="229"/>
      <c r="DG69" s="229"/>
      <c r="DH69" s="229"/>
      <c r="DI69" s="229"/>
      <c r="DJ69" s="229"/>
      <c r="DK69" s="229"/>
      <c r="DL69" s="229"/>
      <c r="DM69" s="229"/>
      <c r="DN69" s="229"/>
      <c r="DO69" s="229"/>
      <c r="DP69" s="229"/>
      <c r="DQ69" s="229"/>
      <c r="DR69" s="229"/>
      <c r="DS69" s="229"/>
      <c r="DT69" s="229"/>
      <c r="DU69" s="229"/>
      <c r="DV69" s="229"/>
      <c r="DW69" s="229"/>
      <c r="DX69" s="229"/>
      <c r="DY69" s="229"/>
      <c r="DZ69" s="229"/>
      <c r="EA69" s="229"/>
      <c r="EB69" s="229"/>
      <c r="EC69" s="229"/>
      <c r="ED69" s="229"/>
      <c r="EE69" s="229"/>
      <c r="EF69" s="229"/>
      <c r="EG69" s="229"/>
      <c r="EH69" s="229"/>
      <c r="EI69" s="229"/>
      <c r="EJ69" s="229"/>
      <c r="EK69" s="229"/>
      <c r="EL69" s="229"/>
      <c r="EM69" s="229"/>
      <c r="EN69" s="229"/>
      <c r="EO69" s="229"/>
      <c r="EP69" s="229"/>
      <c r="EQ69" s="229"/>
      <c r="ER69" s="229"/>
      <c r="ES69" s="229"/>
      <c r="ET69" s="229"/>
      <c r="EU69" s="229"/>
      <c r="EV69" s="229"/>
      <c r="EW69" s="229"/>
      <c r="EX69" s="229"/>
      <c r="EY69" s="229"/>
      <c r="EZ69" s="229"/>
      <c r="FA69" s="229"/>
      <c r="FB69" s="229"/>
      <c r="FC69" s="229"/>
      <c r="FD69" s="229"/>
      <c r="FE69" s="229"/>
      <c r="FF69" s="229"/>
      <c r="FG69" s="229"/>
      <c r="FH69" s="229"/>
      <c r="FI69" s="229"/>
      <c r="FJ69" s="229"/>
      <c r="FK69" s="229"/>
      <c r="FL69" s="229"/>
      <c r="FM69" s="229"/>
      <c r="FN69" s="229"/>
      <c r="FO69" s="229"/>
      <c r="FP69" s="229"/>
      <c r="FQ69" s="229"/>
      <c r="FR69" s="229"/>
      <c r="FS69" s="229"/>
      <c r="FT69" s="229"/>
      <c r="FU69" s="229"/>
      <c r="FV69" s="229"/>
      <c r="FW69" s="229"/>
      <c r="FX69" s="229"/>
      <c r="FY69" s="229"/>
      <c r="FZ69" s="229"/>
      <c r="GA69" s="229"/>
      <c r="GB69" s="229"/>
      <c r="GC69" s="229"/>
      <c r="GD69" s="229"/>
      <c r="GE69" s="229"/>
      <c r="GF69" s="229"/>
      <c r="GG69" s="229"/>
      <c r="GH69" s="229"/>
      <c r="GI69" s="229"/>
      <c r="GJ69" s="229"/>
      <c r="GK69" s="229"/>
      <c r="GL69" s="229"/>
      <c r="GM69" s="229"/>
      <c r="GN69" s="229"/>
      <c r="GO69" s="229"/>
      <c r="GP69" s="229"/>
      <c r="GQ69" s="229"/>
      <c r="GR69" s="229"/>
      <c r="GS69" s="229"/>
      <c r="GT69" s="229"/>
      <c r="GU69" s="229"/>
      <c r="GV69" s="229"/>
      <c r="GW69" s="229"/>
      <c r="GX69" s="229"/>
      <c r="GY69" s="229"/>
      <c r="GZ69" s="229"/>
      <c r="HA69" s="229"/>
      <c r="HB69" s="229"/>
      <c r="HC69" s="229"/>
      <c r="HD69" s="229"/>
      <c r="HE69" s="229"/>
      <c r="HF69" s="229"/>
      <c r="HG69" s="229"/>
      <c r="HH69" s="229"/>
      <c r="HI69" s="229"/>
      <c r="HJ69" s="229"/>
      <c r="HK69" s="229"/>
      <c r="HL69" s="229"/>
      <c r="HM69" s="229"/>
      <c r="HN69" s="229"/>
      <c r="HO69" s="229"/>
      <c r="HP69" s="229"/>
      <c r="HQ69" s="229"/>
      <c r="HR69" s="229"/>
      <c r="HS69" s="229"/>
      <c r="HT69" s="229"/>
      <c r="HU69" s="229"/>
      <c r="HV69" s="229"/>
      <c r="HW69" s="229"/>
      <c r="HX69" s="229"/>
      <c r="HY69" s="229"/>
      <c r="HZ69" s="229"/>
      <c r="IA69" s="229"/>
      <c r="IB69" s="229"/>
      <c r="IC69" s="229"/>
      <c r="ID69" s="229"/>
      <c r="IE69" s="229"/>
      <c r="IF69" s="229"/>
      <c r="IG69" s="229"/>
      <c r="IH69" s="229"/>
      <c r="II69" s="229"/>
      <c r="IJ69" s="229"/>
      <c r="IK69" s="229"/>
      <c r="IL69" s="229"/>
      <c r="IM69" s="229"/>
      <c r="IN69" s="229"/>
      <c r="IO69" s="229"/>
      <c r="IP69" s="229"/>
      <c r="IQ69" s="229"/>
      <c r="IR69" s="229"/>
      <c r="IS69" s="229"/>
      <c r="IT69" s="229"/>
      <c r="IU69" s="229"/>
      <c r="IV69" s="229"/>
      <c r="IW69" s="229"/>
    </row>
    <row r="70" spans="1:257" ht="24" customHeight="1">
      <c r="A70" s="229"/>
      <c r="B70" s="229"/>
      <c r="C70" s="229"/>
      <c r="D70" s="229"/>
      <c r="E70" s="229"/>
      <c r="F70" s="231"/>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c r="CW70" s="229"/>
      <c r="CX70" s="229"/>
      <c r="CY70" s="229"/>
      <c r="CZ70" s="229"/>
      <c r="DA70" s="229"/>
      <c r="DB70" s="229"/>
      <c r="DC70" s="229"/>
      <c r="DD70" s="229"/>
      <c r="DE70" s="229"/>
      <c r="DF70" s="229"/>
      <c r="DG70" s="229"/>
      <c r="DH70" s="229"/>
      <c r="DI70" s="229"/>
      <c r="DJ70" s="229"/>
      <c r="DK70" s="229"/>
      <c r="DL70" s="229"/>
      <c r="DM70" s="229"/>
      <c r="DN70" s="229"/>
      <c r="DO70" s="229"/>
      <c r="DP70" s="229"/>
      <c r="DQ70" s="229"/>
      <c r="DR70" s="229"/>
      <c r="DS70" s="229"/>
      <c r="DT70" s="229"/>
      <c r="DU70" s="229"/>
      <c r="DV70" s="229"/>
      <c r="DW70" s="229"/>
      <c r="DX70" s="229"/>
      <c r="DY70" s="229"/>
      <c r="DZ70" s="229"/>
      <c r="EA70" s="229"/>
      <c r="EB70" s="229"/>
      <c r="EC70" s="229"/>
      <c r="ED70" s="229"/>
      <c r="EE70" s="229"/>
      <c r="EF70" s="229"/>
      <c r="EG70" s="229"/>
      <c r="EH70" s="229"/>
      <c r="EI70" s="229"/>
      <c r="EJ70" s="229"/>
      <c r="EK70" s="229"/>
      <c r="EL70" s="229"/>
      <c r="EM70" s="229"/>
      <c r="EN70" s="229"/>
      <c r="EO70" s="229"/>
      <c r="EP70" s="229"/>
      <c r="EQ70" s="229"/>
      <c r="ER70" s="229"/>
      <c r="ES70" s="229"/>
      <c r="ET70" s="229"/>
      <c r="EU70" s="229"/>
      <c r="EV70" s="229"/>
      <c r="EW70" s="229"/>
      <c r="EX70" s="229"/>
      <c r="EY70" s="229"/>
      <c r="EZ70" s="229"/>
      <c r="FA70" s="229"/>
      <c r="FB70" s="229"/>
      <c r="FC70" s="229"/>
      <c r="FD70" s="229"/>
      <c r="FE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c r="GF70" s="229"/>
      <c r="GG70" s="229"/>
      <c r="GH70" s="229"/>
      <c r="GI70" s="229"/>
      <c r="GJ70" s="229"/>
      <c r="GK70" s="229"/>
      <c r="GL70" s="229"/>
      <c r="GM70" s="229"/>
      <c r="GN70" s="229"/>
      <c r="GO70" s="229"/>
      <c r="GP70" s="229"/>
      <c r="GQ70" s="229"/>
      <c r="GR70" s="229"/>
      <c r="GS70" s="229"/>
      <c r="GT70" s="229"/>
      <c r="GU70" s="229"/>
      <c r="GV70" s="229"/>
      <c r="GW70" s="229"/>
      <c r="GX70" s="229"/>
      <c r="GY70" s="229"/>
      <c r="GZ70" s="229"/>
      <c r="HA70" s="229"/>
      <c r="HB70" s="229"/>
      <c r="HC70" s="229"/>
      <c r="HD70" s="229"/>
      <c r="HE70" s="229"/>
      <c r="HF70" s="229"/>
      <c r="HG70" s="229"/>
      <c r="HH70" s="229"/>
      <c r="HI70" s="229"/>
      <c r="HJ70" s="229"/>
      <c r="HK70" s="229"/>
      <c r="HL70" s="229"/>
      <c r="HM70" s="229"/>
      <c r="HN70" s="229"/>
      <c r="HO70" s="229"/>
      <c r="HP70" s="229"/>
      <c r="HQ70" s="229"/>
      <c r="HR70" s="229"/>
      <c r="HS70" s="229"/>
      <c r="HT70" s="229"/>
      <c r="HU70" s="229"/>
      <c r="HV70" s="229"/>
      <c r="HW70" s="229"/>
      <c r="HX70" s="229"/>
      <c r="HY70" s="229"/>
      <c r="HZ70" s="229"/>
      <c r="IA70" s="229"/>
      <c r="IB70" s="229"/>
      <c r="IC70" s="229"/>
      <c r="ID70" s="229"/>
      <c r="IE70" s="229"/>
      <c r="IF70" s="229"/>
      <c r="IG70" s="229"/>
      <c r="IH70" s="229"/>
      <c r="II70" s="229"/>
      <c r="IJ70" s="229"/>
      <c r="IK70" s="229"/>
      <c r="IL70" s="229"/>
      <c r="IM70" s="229"/>
      <c r="IN70" s="229"/>
      <c r="IO70" s="229"/>
      <c r="IP70" s="229"/>
      <c r="IQ70" s="229"/>
      <c r="IR70" s="229"/>
      <c r="IS70" s="229"/>
      <c r="IT70" s="229"/>
      <c r="IU70" s="229"/>
      <c r="IV70" s="229"/>
      <c r="IW70" s="229"/>
    </row>
    <row r="71" spans="1:257" ht="24" customHeight="1">
      <c r="A71" s="229"/>
      <c r="B71" s="229"/>
      <c r="C71" s="229"/>
      <c r="D71" s="229"/>
      <c r="E71" s="229"/>
      <c r="F71" s="231"/>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c r="CW71" s="229"/>
      <c r="CX71" s="229"/>
      <c r="CY71" s="229"/>
      <c r="CZ71" s="229"/>
      <c r="DA71" s="229"/>
      <c r="DB71" s="229"/>
      <c r="DC71" s="229"/>
      <c r="DD71" s="229"/>
      <c r="DE71" s="229"/>
      <c r="DF71" s="229"/>
      <c r="DG71" s="229"/>
      <c r="DH71" s="229"/>
      <c r="DI71" s="229"/>
      <c r="DJ71" s="229"/>
      <c r="DK71" s="229"/>
      <c r="DL71" s="229"/>
      <c r="DM71" s="229"/>
      <c r="DN71" s="229"/>
      <c r="DO71" s="229"/>
      <c r="DP71" s="229"/>
      <c r="DQ71" s="229"/>
      <c r="DR71" s="229"/>
      <c r="DS71" s="229"/>
      <c r="DT71" s="229"/>
      <c r="DU71" s="229"/>
      <c r="DV71" s="229"/>
      <c r="DW71" s="229"/>
      <c r="DX71" s="229"/>
      <c r="DY71" s="229"/>
      <c r="DZ71" s="229"/>
      <c r="EA71" s="229"/>
      <c r="EB71" s="229"/>
      <c r="EC71" s="229"/>
      <c r="ED71" s="229"/>
      <c r="EE71" s="229"/>
      <c r="EF71" s="229"/>
      <c r="EG71" s="229"/>
      <c r="EH71" s="229"/>
      <c r="EI71" s="229"/>
      <c r="EJ71" s="229"/>
      <c r="EK71" s="229"/>
      <c r="EL71" s="229"/>
      <c r="EM71" s="229"/>
      <c r="EN71" s="229"/>
      <c r="EO71" s="229"/>
      <c r="EP71" s="229"/>
      <c r="EQ71" s="229"/>
      <c r="ER71" s="229"/>
      <c r="ES71" s="229"/>
      <c r="ET71" s="229"/>
      <c r="EU71" s="229"/>
      <c r="EV71" s="229"/>
      <c r="EW71" s="229"/>
      <c r="EX71" s="229"/>
      <c r="EY71" s="229"/>
      <c r="EZ71" s="229"/>
      <c r="FA71" s="229"/>
      <c r="FB71" s="229"/>
      <c r="FC71" s="229"/>
      <c r="FD71" s="229"/>
      <c r="FE71" s="229"/>
      <c r="FF71" s="229"/>
      <c r="FG71" s="229"/>
      <c r="FH71" s="229"/>
      <c r="FI71" s="229"/>
      <c r="FJ71" s="229"/>
      <c r="FK71" s="229"/>
      <c r="FL71" s="229"/>
      <c r="FM71" s="229"/>
      <c r="FN71" s="229"/>
      <c r="FO71" s="229"/>
      <c r="FP71" s="229"/>
      <c r="FQ71" s="229"/>
      <c r="FR71" s="229"/>
      <c r="FS71" s="229"/>
      <c r="FT71" s="229"/>
      <c r="FU71" s="229"/>
      <c r="FV71" s="229"/>
      <c r="FW71" s="229"/>
      <c r="FX71" s="229"/>
      <c r="FY71" s="229"/>
      <c r="FZ71" s="229"/>
      <c r="GA71" s="229"/>
      <c r="GB71" s="229"/>
      <c r="GC71" s="229"/>
      <c r="GD71" s="229"/>
      <c r="GE71" s="229"/>
      <c r="GF71" s="229"/>
      <c r="GG71" s="229"/>
      <c r="GH71" s="229"/>
      <c r="GI71" s="229"/>
      <c r="GJ71" s="229"/>
      <c r="GK71" s="229"/>
      <c r="GL71" s="229"/>
      <c r="GM71" s="229"/>
      <c r="GN71" s="229"/>
      <c r="GO71" s="229"/>
      <c r="GP71" s="229"/>
      <c r="GQ71" s="229"/>
      <c r="GR71" s="229"/>
      <c r="GS71" s="229"/>
      <c r="GT71" s="229"/>
      <c r="GU71" s="229"/>
      <c r="GV71" s="229"/>
      <c r="GW71" s="229"/>
      <c r="GX71" s="229"/>
      <c r="GY71" s="229"/>
      <c r="GZ71" s="229"/>
      <c r="HA71" s="229"/>
      <c r="HB71" s="229"/>
      <c r="HC71" s="229"/>
      <c r="HD71" s="229"/>
      <c r="HE71" s="229"/>
      <c r="HF71" s="229"/>
      <c r="HG71" s="229"/>
      <c r="HH71" s="229"/>
      <c r="HI71" s="229"/>
      <c r="HJ71" s="229"/>
      <c r="HK71" s="229"/>
      <c r="HL71" s="229"/>
      <c r="HM71" s="229"/>
      <c r="HN71" s="229"/>
      <c r="HO71" s="229"/>
      <c r="HP71" s="229"/>
      <c r="HQ71" s="229"/>
      <c r="HR71" s="229"/>
      <c r="HS71" s="229"/>
      <c r="HT71" s="229"/>
      <c r="HU71" s="229"/>
      <c r="HV71" s="229"/>
      <c r="HW71" s="229"/>
      <c r="HX71" s="229"/>
      <c r="HY71" s="229"/>
      <c r="HZ71" s="229"/>
      <c r="IA71" s="229"/>
      <c r="IB71" s="229"/>
      <c r="IC71" s="229"/>
      <c r="ID71" s="229"/>
      <c r="IE71" s="229"/>
      <c r="IF71" s="229"/>
      <c r="IG71" s="229"/>
      <c r="IH71" s="229"/>
      <c r="II71" s="229"/>
      <c r="IJ71" s="229"/>
      <c r="IK71" s="229"/>
      <c r="IL71" s="229"/>
      <c r="IM71" s="229"/>
      <c r="IN71" s="229"/>
      <c r="IO71" s="229"/>
      <c r="IP71" s="229"/>
      <c r="IQ71" s="229"/>
      <c r="IR71" s="229"/>
      <c r="IS71" s="229"/>
      <c r="IT71" s="229"/>
      <c r="IU71" s="229"/>
      <c r="IV71" s="229"/>
      <c r="IW71" s="229"/>
    </row>
    <row r="72" spans="1:257" ht="24" customHeight="1">
      <c r="A72" s="229"/>
      <c r="B72" s="229"/>
      <c r="C72" s="229"/>
      <c r="D72" s="229"/>
      <c r="E72" s="229"/>
      <c r="F72" s="231"/>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c r="CW72" s="229"/>
      <c r="CX72" s="229"/>
      <c r="CY72" s="229"/>
      <c r="CZ72" s="229"/>
      <c r="DA72" s="229"/>
      <c r="DB72" s="229"/>
      <c r="DC72" s="229"/>
      <c r="DD72" s="229"/>
      <c r="DE72" s="229"/>
      <c r="DF72" s="229"/>
      <c r="DG72" s="229"/>
      <c r="DH72" s="229"/>
      <c r="DI72" s="229"/>
      <c r="DJ72" s="229"/>
      <c r="DK72" s="229"/>
      <c r="DL72" s="229"/>
      <c r="DM72" s="229"/>
      <c r="DN72" s="229"/>
      <c r="DO72" s="229"/>
      <c r="DP72" s="229"/>
      <c r="DQ72" s="229"/>
      <c r="DR72" s="229"/>
      <c r="DS72" s="229"/>
      <c r="DT72" s="229"/>
      <c r="DU72" s="229"/>
      <c r="DV72" s="229"/>
      <c r="DW72" s="229"/>
      <c r="DX72" s="229"/>
      <c r="DY72" s="229"/>
      <c r="DZ72" s="229"/>
      <c r="EA72" s="229"/>
      <c r="EB72" s="229"/>
      <c r="EC72" s="229"/>
      <c r="ED72" s="229"/>
      <c r="EE72" s="229"/>
      <c r="EF72" s="229"/>
      <c r="EG72" s="229"/>
      <c r="EH72" s="229"/>
      <c r="EI72" s="229"/>
      <c r="EJ72" s="229"/>
      <c r="EK72" s="229"/>
      <c r="EL72" s="229"/>
      <c r="EM72" s="229"/>
      <c r="EN72" s="229"/>
      <c r="EO72" s="229"/>
      <c r="EP72" s="229"/>
      <c r="EQ72" s="229"/>
      <c r="ER72" s="229"/>
      <c r="ES72" s="229"/>
      <c r="ET72" s="229"/>
      <c r="EU72" s="229"/>
      <c r="EV72" s="229"/>
      <c r="EW72" s="229"/>
      <c r="EX72" s="229"/>
      <c r="EY72" s="229"/>
      <c r="EZ72" s="229"/>
      <c r="FA72" s="229"/>
      <c r="FB72" s="229"/>
      <c r="FC72" s="229"/>
      <c r="FD72" s="229"/>
      <c r="FE72" s="229"/>
      <c r="FF72" s="229"/>
      <c r="FG72" s="229"/>
      <c r="FH72" s="229"/>
      <c r="FI72" s="229"/>
      <c r="FJ72" s="229"/>
      <c r="FK72" s="229"/>
      <c r="FL72" s="229"/>
      <c r="FM72" s="229"/>
      <c r="FN72" s="229"/>
      <c r="FO72" s="229"/>
      <c r="FP72" s="229"/>
      <c r="FQ72" s="229"/>
      <c r="FR72" s="229"/>
      <c r="FS72" s="229"/>
      <c r="FT72" s="229"/>
      <c r="FU72" s="229"/>
      <c r="FV72" s="229"/>
      <c r="FW72" s="229"/>
      <c r="FX72" s="229"/>
      <c r="FY72" s="229"/>
      <c r="FZ72" s="229"/>
      <c r="GA72" s="229"/>
      <c r="GB72" s="229"/>
      <c r="GC72" s="229"/>
      <c r="GD72" s="229"/>
      <c r="GE72" s="229"/>
      <c r="GF72" s="229"/>
      <c r="GG72" s="229"/>
      <c r="GH72" s="229"/>
      <c r="GI72" s="229"/>
      <c r="GJ72" s="229"/>
      <c r="GK72" s="229"/>
      <c r="GL72" s="229"/>
      <c r="GM72" s="229"/>
      <c r="GN72" s="229"/>
      <c r="GO72" s="229"/>
      <c r="GP72" s="229"/>
      <c r="GQ72" s="229"/>
      <c r="GR72" s="229"/>
      <c r="GS72" s="229"/>
      <c r="GT72" s="229"/>
      <c r="GU72" s="229"/>
      <c r="GV72" s="229"/>
      <c r="GW72" s="229"/>
      <c r="GX72" s="229"/>
      <c r="GY72" s="229"/>
      <c r="GZ72" s="229"/>
      <c r="HA72" s="229"/>
      <c r="HB72" s="229"/>
      <c r="HC72" s="229"/>
      <c r="HD72" s="229"/>
      <c r="HE72" s="229"/>
      <c r="HF72" s="229"/>
      <c r="HG72" s="229"/>
      <c r="HH72" s="229"/>
      <c r="HI72" s="229"/>
      <c r="HJ72" s="229"/>
      <c r="HK72" s="229"/>
      <c r="HL72" s="229"/>
      <c r="HM72" s="229"/>
      <c r="HN72" s="229"/>
      <c r="HO72" s="229"/>
      <c r="HP72" s="229"/>
      <c r="HQ72" s="229"/>
      <c r="HR72" s="229"/>
      <c r="HS72" s="229"/>
      <c r="HT72" s="229"/>
      <c r="HU72" s="229"/>
      <c r="HV72" s="229"/>
      <c r="HW72" s="229"/>
      <c r="HX72" s="229"/>
      <c r="HY72" s="229"/>
      <c r="HZ72" s="229"/>
      <c r="IA72" s="229"/>
      <c r="IB72" s="229"/>
      <c r="IC72" s="229"/>
      <c r="ID72" s="229"/>
      <c r="IE72" s="229"/>
      <c r="IF72" s="229"/>
      <c r="IG72" s="229"/>
      <c r="IH72" s="229"/>
      <c r="II72" s="229"/>
      <c r="IJ72" s="229"/>
      <c r="IK72" s="229"/>
      <c r="IL72" s="229"/>
      <c r="IM72" s="229"/>
      <c r="IN72" s="229"/>
      <c r="IO72" s="229"/>
      <c r="IP72" s="229"/>
      <c r="IQ72" s="229"/>
      <c r="IR72" s="229"/>
      <c r="IS72" s="229"/>
      <c r="IT72" s="229"/>
      <c r="IU72" s="229"/>
      <c r="IV72" s="229"/>
      <c r="IW72" s="229"/>
    </row>
    <row r="73" spans="1:257" ht="24" customHeight="1">
      <c r="A73" s="229"/>
      <c r="B73" s="229"/>
      <c r="C73" s="229"/>
      <c r="D73" s="229"/>
      <c r="E73" s="229"/>
      <c r="F73" s="231"/>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29"/>
      <c r="CT73" s="229"/>
      <c r="CU73" s="229"/>
      <c r="CV73" s="229"/>
      <c r="CW73" s="229"/>
      <c r="CX73" s="229"/>
      <c r="CY73" s="229"/>
      <c r="CZ73" s="229"/>
      <c r="DA73" s="229"/>
      <c r="DB73" s="229"/>
      <c r="DC73" s="229"/>
      <c r="DD73" s="229"/>
      <c r="DE73" s="229"/>
      <c r="DF73" s="229"/>
      <c r="DG73" s="229"/>
      <c r="DH73" s="229"/>
      <c r="DI73" s="229"/>
      <c r="DJ73" s="229"/>
      <c r="DK73" s="229"/>
      <c r="DL73" s="229"/>
      <c r="DM73" s="229"/>
      <c r="DN73" s="229"/>
      <c r="DO73" s="229"/>
      <c r="DP73" s="229"/>
      <c r="DQ73" s="229"/>
      <c r="DR73" s="229"/>
      <c r="DS73" s="229"/>
      <c r="DT73" s="229"/>
      <c r="DU73" s="229"/>
      <c r="DV73" s="229"/>
      <c r="DW73" s="229"/>
      <c r="DX73" s="229"/>
      <c r="DY73" s="229"/>
      <c r="DZ73" s="229"/>
      <c r="EA73" s="229"/>
      <c r="EB73" s="229"/>
      <c r="EC73" s="229"/>
      <c r="ED73" s="229"/>
      <c r="EE73" s="229"/>
      <c r="EF73" s="229"/>
      <c r="EG73" s="229"/>
      <c r="EH73" s="229"/>
      <c r="EI73" s="229"/>
      <c r="EJ73" s="229"/>
      <c r="EK73" s="229"/>
      <c r="EL73" s="229"/>
      <c r="EM73" s="229"/>
      <c r="EN73" s="229"/>
      <c r="EO73" s="229"/>
      <c r="EP73" s="229"/>
      <c r="EQ73" s="229"/>
      <c r="ER73" s="229"/>
      <c r="ES73" s="229"/>
      <c r="ET73" s="229"/>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c r="IR73" s="229"/>
      <c r="IS73" s="229"/>
      <c r="IT73" s="229"/>
      <c r="IU73" s="229"/>
      <c r="IV73" s="229"/>
      <c r="IW73" s="229"/>
    </row>
    <row r="74" spans="1:257" ht="24" customHeight="1">
      <c r="A74" s="229"/>
      <c r="B74" s="229"/>
      <c r="C74" s="229"/>
      <c r="D74" s="229"/>
      <c r="E74" s="229"/>
      <c r="F74" s="231"/>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c r="BS74" s="229"/>
      <c r="BT74" s="229"/>
      <c r="BU74" s="229"/>
      <c r="BV74" s="229"/>
      <c r="BW74" s="229"/>
      <c r="BX74" s="229"/>
      <c r="BY74" s="229"/>
      <c r="BZ74" s="229"/>
      <c r="CA74" s="229"/>
      <c r="CB74" s="229"/>
      <c r="CC74" s="229"/>
      <c r="CD74" s="229"/>
      <c r="CE74" s="229"/>
      <c r="CF74" s="229"/>
      <c r="CG74" s="229"/>
      <c r="CH74" s="229"/>
      <c r="CI74" s="229"/>
      <c r="CJ74" s="229"/>
      <c r="CK74" s="229"/>
      <c r="CL74" s="229"/>
      <c r="CM74" s="229"/>
      <c r="CN74" s="229"/>
      <c r="CO74" s="229"/>
      <c r="CP74" s="229"/>
      <c r="CQ74" s="229"/>
      <c r="CR74" s="229"/>
      <c r="CS74" s="229"/>
      <c r="CT74" s="229"/>
      <c r="CU74" s="229"/>
      <c r="CV74" s="229"/>
      <c r="CW74" s="229"/>
      <c r="CX74" s="229"/>
      <c r="CY74" s="229"/>
      <c r="CZ74" s="229"/>
      <c r="DA74" s="229"/>
      <c r="DB74" s="229"/>
      <c r="DC74" s="229"/>
      <c r="DD74" s="229"/>
      <c r="DE74" s="229"/>
      <c r="DF74" s="229"/>
      <c r="DG74" s="229"/>
      <c r="DH74" s="229"/>
      <c r="DI74" s="229"/>
      <c r="DJ74" s="229"/>
      <c r="DK74" s="229"/>
      <c r="DL74" s="229"/>
      <c r="DM74" s="229"/>
      <c r="DN74" s="229"/>
      <c r="DO74" s="229"/>
      <c r="DP74" s="229"/>
      <c r="DQ74" s="229"/>
      <c r="DR74" s="229"/>
      <c r="DS74" s="229"/>
      <c r="DT74" s="229"/>
      <c r="DU74" s="229"/>
      <c r="DV74" s="229"/>
      <c r="DW74" s="229"/>
      <c r="DX74" s="229"/>
      <c r="DY74" s="229"/>
      <c r="DZ74" s="229"/>
      <c r="EA74" s="229"/>
      <c r="EB74" s="229"/>
      <c r="EC74" s="229"/>
      <c r="ED74" s="229"/>
      <c r="EE74" s="229"/>
      <c r="EF74" s="229"/>
      <c r="EG74" s="229"/>
      <c r="EH74" s="229"/>
      <c r="EI74" s="229"/>
      <c r="EJ74" s="229"/>
      <c r="EK74" s="229"/>
      <c r="EL74" s="229"/>
      <c r="EM74" s="229"/>
      <c r="EN74" s="229"/>
      <c r="EO74" s="229"/>
      <c r="EP74" s="229"/>
      <c r="EQ74" s="229"/>
      <c r="ER74" s="229"/>
      <c r="ES74" s="229"/>
      <c r="ET74" s="229"/>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row>
    <row r="75" spans="1:257" ht="24" customHeight="1">
      <c r="A75" s="229"/>
      <c r="B75" s="229"/>
      <c r="C75" s="229"/>
      <c r="D75" s="229"/>
      <c r="E75" s="229"/>
      <c r="F75" s="231"/>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9"/>
      <c r="DR75" s="229"/>
      <c r="DS75" s="229"/>
      <c r="DT75" s="229"/>
      <c r="DU75" s="229"/>
      <c r="DV75" s="229"/>
      <c r="DW75" s="229"/>
      <c r="DX75" s="229"/>
      <c r="DY75" s="229"/>
      <c r="DZ75" s="229"/>
      <c r="EA75" s="229"/>
      <c r="EB75" s="229"/>
      <c r="EC75" s="229"/>
      <c r="ED75" s="229"/>
      <c r="EE75" s="229"/>
      <c r="EF75" s="229"/>
      <c r="EG75" s="229"/>
      <c r="EH75" s="229"/>
      <c r="EI75" s="229"/>
      <c r="EJ75" s="229"/>
      <c r="EK75" s="229"/>
      <c r="EL75" s="229"/>
      <c r="EM75" s="229"/>
      <c r="EN75" s="229"/>
      <c r="EO75" s="229"/>
      <c r="EP75" s="229"/>
      <c r="EQ75" s="229"/>
      <c r="ER75" s="229"/>
      <c r="ES75" s="229"/>
      <c r="ET75" s="229"/>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row>
    <row r="76" spans="1:257" ht="24" customHeight="1">
      <c r="A76" s="229"/>
      <c r="B76" s="229"/>
      <c r="C76" s="229"/>
      <c r="D76" s="229"/>
      <c r="E76" s="229"/>
      <c r="F76" s="231"/>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9"/>
      <c r="DR76" s="229"/>
      <c r="DS76" s="229"/>
      <c r="DT76" s="229"/>
      <c r="DU76" s="229"/>
      <c r="DV76" s="229"/>
      <c r="DW76" s="229"/>
      <c r="DX76" s="229"/>
      <c r="DY76" s="229"/>
      <c r="DZ76" s="229"/>
      <c r="EA76" s="229"/>
      <c r="EB76" s="229"/>
      <c r="EC76" s="229"/>
      <c r="ED76" s="229"/>
      <c r="EE76" s="229"/>
      <c r="EF76" s="229"/>
      <c r="EG76" s="229"/>
      <c r="EH76" s="229"/>
      <c r="EI76" s="229"/>
      <c r="EJ76" s="229"/>
      <c r="EK76" s="229"/>
      <c r="EL76" s="229"/>
      <c r="EM76" s="229"/>
      <c r="EN76" s="229"/>
      <c r="EO76" s="229"/>
      <c r="EP76" s="229"/>
      <c r="EQ76" s="229"/>
      <c r="ER76" s="229"/>
      <c r="ES76" s="229"/>
      <c r="ET76" s="229"/>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row>
    <row r="77" spans="1:257" ht="24" customHeight="1">
      <c r="A77" s="229"/>
      <c r="B77" s="229"/>
      <c r="C77" s="229"/>
      <c r="D77" s="229"/>
      <c r="E77" s="229"/>
      <c r="F77" s="231"/>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9"/>
      <c r="CZ77" s="229"/>
      <c r="DA77" s="229"/>
      <c r="DB77" s="229"/>
      <c r="DC77" s="229"/>
      <c r="DD77" s="229"/>
      <c r="DE77" s="229"/>
      <c r="DF77" s="229"/>
      <c r="DG77" s="229"/>
      <c r="DH77" s="229"/>
      <c r="DI77" s="229"/>
      <c r="DJ77" s="229"/>
      <c r="DK77" s="229"/>
      <c r="DL77" s="229"/>
      <c r="DM77" s="229"/>
      <c r="DN77" s="229"/>
      <c r="DO77" s="229"/>
      <c r="DP77" s="229"/>
      <c r="DQ77" s="229"/>
      <c r="DR77" s="229"/>
      <c r="DS77" s="229"/>
      <c r="DT77" s="229"/>
      <c r="DU77" s="229"/>
      <c r="DV77" s="229"/>
      <c r="DW77" s="229"/>
      <c r="DX77" s="229"/>
      <c r="DY77" s="229"/>
      <c r="DZ77" s="229"/>
      <c r="EA77" s="229"/>
      <c r="EB77" s="229"/>
      <c r="EC77" s="229"/>
      <c r="ED77" s="229"/>
      <c r="EE77" s="229"/>
      <c r="EF77" s="229"/>
      <c r="EG77" s="229"/>
      <c r="EH77" s="229"/>
      <c r="EI77" s="229"/>
      <c r="EJ77" s="229"/>
      <c r="EK77" s="229"/>
      <c r="EL77" s="229"/>
      <c r="EM77" s="229"/>
      <c r="EN77" s="229"/>
      <c r="EO77" s="229"/>
      <c r="EP77" s="229"/>
      <c r="EQ77" s="229"/>
      <c r="ER77" s="229"/>
      <c r="ES77" s="229"/>
      <c r="ET77" s="229"/>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row>
    <row r="78" spans="1:257" ht="24" customHeight="1">
      <c r="A78" s="229"/>
      <c r="B78" s="229"/>
      <c r="C78" s="229"/>
      <c r="D78" s="229"/>
      <c r="E78" s="229"/>
      <c r="F78" s="231"/>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c r="BP78" s="229"/>
      <c r="BQ78" s="229"/>
      <c r="BR78" s="229"/>
      <c r="BS78" s="229"/>
      <c r="BT78" s="229"/>
      <c r="BU78" s="229"/>
      <c r="BV78" s="229"/>
      <c r="BW78" s="229"/>
      <c r="BX78" s="229"/>
      <c r="BY78" s="229"/>
      <c r="BZ78" s="229"/>
      <c r="CA78" s="229"/>
      <c r="CB78" s="229"/>
      <c r="CC78" s="229"/>
      <c r="CD78" s="229"/>
      <c r="CE78" s="229"/>
      <c r="CF78" s="229"/>
      <c r="CG78" s="229"/>
      <c r="CH78" s="229"/>
      <c r="CI78" s="229"/>
      <c r="CJ78" s="229"/>
      <c r="CK78" s="229"/>
      <c r="CL78" s="229"/>
      <c r="CM78" s="229"/>
      <c r="CN78" s="229"/>
      <c r="CO78" s="229"/>
      <c r="CP78" s="229"/>
      <c r="CQ78" s="229"/>
      <c r="CR78" s="229"/>
      <c r="CS78" s="229"/>
      <c r="CT78" s="229"/>
      <c r="CU78" s="229"/>
      <c r="CV78" s="229"/>
      <c r="CW78" s="229"/>
      <c r="CX78" s="229"/>
      <c r="CY78" s="229"/>
      <c r="CZ78" s="229"/>
      <c r="DA78" s="229"/>
      <c r="DB78" s="229"/>
      <c r="DC78" s="229"/>
      <c r="DD78" s="229"/>
      <c r="DE78" s="229"/>
      <c r="DF78" s="229"/>
      <c r="DG78" s="229"/>
      <c r="DH78" s="229"/>
      <c r="DI78" s="229"/>
      <c r="DJ78" s="229"/>
      <c r="DK78" s="229"/>
      <c r="DL78" s="229"/>
      <c r="DM78" s="229"/>
      <c r="DN78" s="229"/>
      <c r="DO78" s="229"/>
      <c r="DP78" s="229"/>
      <c r="DQ78" s="229"/>
      <c r="DR78" s="229"/>
      <c r="DS78" s="229"/>
      <c r="DT78" s="229"/>
      <c r="DU78" s="229"/>
      <c r="DV78" s="229"/>
      <c r="DW78" s="229"/>
      <c r="DX78" s="229"/>
      <c r="DY78" s="229"/>
      <c r="DZ78" s="229"/>
      <c r="EA78" s="229"/>
      <c r="EB78" s="229"/>
      <c r="EC78" s="229"/>
      <c r="ED78" s="229"/>
      <c r="EE78" s="229"/>
      <c r="EF78" s="229"/>
      <c r="EG78" s="229"/>
      <c r="EH78" s="229"/>
      <c r="EI78" s="229"/>
      <c r="EJ78" s="229"/>
      <c r="EK78" s="229"/>
      <c r="EL78" s="229"/>
      <c r="EM78" s="229"/>
      <c r="EN78" s="229"/>
      <c r="EO78" s="229"/>
      <c r="EP78" s="229"/>
      <c r="EQ78" s="229"/>
      <c r="ER78" s="229"/>
      <c r="ES78" s="229"/>
      <c r="ET78" s="229"/>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row>
    <row r="79" spans="1:257" ht="24" customHeight="1">
      <c r="A79" s="229"/>
      <c r="B79" s="229"/>
      <c r="C79" s="229"/>
      <c r="D79" s="229"/>
      <c r="E79" s="229"/>
      <c r="F79" s="231"/>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229"/>
      <c r="BP79" s="229"/>
      <c r="BQ79" s="229"/>
      <c r="BR79" s="229"/>
      <c r="BS79" s="229"/>
      <c r="BT79" s="229"/>
      <c r="BU79" s="229"/>
      <c r="BV79" s="229"/>
      <c r="BW79" s="229"/>
      <c r="BX79" s="229"/>
      <c r="BY79" s="229"/>
      <c r="BZ79" s="229"/>
      <c r="CA79" s="229"/>
      <c r="CB79" s="229"/>
      <c r="CC79" s="229"/>
      <c r="CD79" s="229"/>
      <c r="CE79" s="229"/>
      <c r="CF79" s="229"/>
      <c r="CG79" s="229"/>
      <c r="CH79" s="229"/>
      <c r="CI79" s="229"/>
      <c r="CJ79" s="229"/>
      <c r="CK79" s="229"/>
      <c r="CL79" s="229"/>
      <c r="CM79" s="229"/>
      <c r="CN79" s="229"/>
      <c r="CO79" s="229"/>
      <c r="CP79" s="229"/>
      <c r="CQ79" s="229"/>
      <c r="CR79" s="229"/>
      <c r="CS79" s="229"/>
      <c r="CT79" s="229"/>
      <c r="CU79" s="229"/>
      <c r="CV79" s="229"/>
      <c r="CW79" s="229"/>
      <c r="CX79" s="229"/>
      <c r="CY79" s="229"/>
      <c r="CZ79" s="229"/>
      <c r="DA79" s="229"/>
      <c r="DB79" s="229"/>
      <c r="DC79" s="229"/>
      <c r="DD79" s="229"/>
      <c r="DE79" s="229"/>
      <c r="DF79" s="229"/>
      <c r="DG79" s="229"/>
      <c r="DH79" s="229"/>
      <c r="DI79" s="229"/>
      <c r="DJ79" s="229"/>
      <c r="DK79" s="229"/>
      <c r="DL79" s="229"/>
      <c r="DM79" s="229"/>
      <c r="DN79" s="229"/>
      <c r="DO79" s="229"/>
      <c r="DP79" s="229"/>
      <c r="DQ79" s="229"/>
      <c r="DR79" s="229"/>
      <c r="DS79" s="229"/>
      <c r="DT79" s="229"/>
      <c r="DU79" s="229"/>
      <c r="DV79" s="229"/>
      <c r="DW79" s="229"/>
      <c r="DX79" s="229"/>
      <c r="DY79" s="229"/>
      <c r="DZ79" s="229"/>
      <c r="EA79" s="229"/>
      <c r="EB79" s="229"/>
      <c r="EC79" s="229"/>
      <c r="ED79" s="229"/>
      <c r="EE79" s="229"/>
      <c r="EF79" s="229"/>
      <c r="EG79" s="229"/>
      <c r="EH79" s="229"/>
      <c r="EI79" s="229"/>
      <c r="EJ79" s="229"/>
      <c r="EK79" s="229"/>
      <c r="EL79" s="229"/>
      <c r="EM79" s="229"/>
      <c r="EN79" s="229"/>
      <c r="EO79" s="229"/>
      <c r="EP79" s="229"/>
      <c r="EQ79" s="229"/>
      <c r="ER79" s="229"/>
      <c r="ES79" s="229"/>
      <c r="ET79" s="229"/>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row>
    <row r="80" spans="1:257" ht="24" customHeight="1">
      <c r="A80" s="229"/>
      <c r="B80" s="229"/>
      <c r="C80" s="229"/>
      <c r="D80" s="229"/>
      <c r="E80" s="229"/>
      <c r="F80" s="231"/>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c r="CW80" s="229"/>
      <c r="CX80" s="229"/>
      <c r="CY80" s="229"/>
      <c r="CZ80" s="229"/>
      <c r="DA80" s="229"/>
      <c r="DB80" s="229"/>
      <c r="DC80" s="229"/>
      <c r="DD80" s="229"/>
      <c r="DE80" s="229"/>
      <c r="DF80" s="229"/>
      <c r="DG80" s="229"/>
      <c r="DH80" s="229"/>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29"/>
      <c r="EJ80" s="229"/>
      <c r="EK80" s="229"/>
      <c r="EL80" s="229"/>
      <c r="EM80" s="229"/>
      <c r="EN80" s="229"/>
      <c r="EO80" s="229"/>
      <c r="EP80" s="229"/>
      <c r="EQ80" s="229"/>
      <c r="ER80" s="229"/>
      <c r="ES80" s="229"/>
      <c r="ET80" s="229"/>
      <c r="EU80" s="229"/>
      <c r="EV80" s="229"/>
      <c r="EW80" s="229"/>
      <c r="EX80" s="229"/>
      <c r="EY80" s="229"/>
      <c r="EZ80" s="229"/>
      <c r="FA80" s="229"/>
      <c r="FB80" s="229"/>
      <c r="FC80" s="229"/>
      <c r="FD80" s="229"/>
      <c r="FE80" s="229"/>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c r="IR80" s="229"/>
      <c r="IS80" s="229"/>
      <c r="IT80" s="229"/>
      <c r="IU80" s="229"/>
      <c r="IV80" s="229"/>
      <c r="IW80" s="229"/>
    </row>
    <row r="81" spans="1:257" ht="24" customHeight="1">
      <c r="A81" s="229"/>
      <c r="B81" s="229"/>
      <c r="C81" s="229"/>
      <c r="D81" s="229"/>
      <c r="E81" s="229"/>
      <c r="F81" s="231"/>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c r="CW81" s="229"/>
      <c r="CX81" s="229"/>
      <c r="CY81" s="229"/>
      <c r="CZ81" s="229"/>
      <c r="DA81" s="229"/>
      <c r="DB81" s="229"/>
      <c r="DC81" s="229"/>
      <c r="DD81" s="229"/>
      <c r="DE81" s="229"/>
      <c r="DF81" s="229"/>
      <c r="DG81" s="229"/>
      <c r="DH81" s="229"/>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29"/>
      <c r="EJ81" s="229"/>
      <c r="EK81" s="229"/>
      <c r="EL81" s="229"/>
      <c r="EM81" s="229"/>
      <c r="EN81" s="229"/>
      <c r="EO81" s="229"/>
      <c r="EP81" s="229"/>
      <c r="EQ81" s="229"/>
      <c r="ER81" s="229"/>
      <c r="ES81" s="229"/>
      <c r="ET81" s="229"/>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c r="IR81" s="229"/>
      <c r="IS81" s="229"/>
      <c r="IT81" s="229"/>
      <c r="IU81" s="229"/>
      <c r="IV81" s="229"/>
      <c r="IW81" s="229"/>
    </row>
    <row r="82" spans="1:257" ht="24" customHeight="1">
      <c r="A82" s="229"/>
      <c r="B82" s="229"/>
      <c r="C82" s="229"/>
      <c r="D82" s="229"/>
      <c r="E82" s="229"/>
      <c r="F82" s="231"/>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9"/>
      <c r="BK82" s="229"/>
      <c r="BL82" s="229"/>
      <c r="BM82" s="229"/>
      <c r="BN82" s="229"/>
      <c r="BO82" s="229"/>
      <c r="BP82" s="229"/>
      <c r="BQ82" s="229"/>
      <c r="BR82" s="229"/>
      <c r="BS82" s="229"/>
      <c r="BT82" s="229"/>
      <c r="BU82" s="229"/>
      <c r="BV82" s="229"/>
      <c r="BW82" s="229"/>
      <c r="BX82" s="229"/>
      <c r="BY82" s="229"/>
      <c r="BZ82" s="229"/>
      <c r="CA82" s="229"/>
      <c r="CB82" s="229"/>
      <c r="CC82" s="229"/>
      <c r="CD82" s="229"/>
      <c r="CE82" s="229"/>
      <c r="CF82" s="229"/>
      <c r="CG82" s="229"/>
      <c r="CH82" s="229"/>
      <c r="CI82" s="229"/>
      <c r="CJ82" s="229"/>
      <c r="CK82" s="229"/>
      <c r="CL82" s="229"/>
      <c r="CM82" s="229"/>
      <c r="CN82" s="229"/>
      <c r="CO82" s="229"/>
      <c r="CP82" s="229"/>
      <c r="CQ82" s="229"/>
      <c r="CR82" s="229"/>
      <c r="CS82" s="229"/>
      <c r="CT82" s="229"/>
      <c r="CU82" s="229"/>
      <c r="CV82" s="229"/>
      <c r="CW82" s="229"/>
      <c r="CX82" s="229"/>
      <c r="CY82" s="229"/>
      <c r="CZ82" s="229"/>
      <c r="DA82" s="229"/>
      <c r="DB82" s="229"/>
      <c r="DC82" s="229"/>
      <c r="DD82" s="229"/>
      <c r="DE82" s="229"/>
      <c r="DF82" s="229"/>
      <c r="DG82" s="229"/>
      <c r="DH82" s="229"/>
      <c r="DI82" s="229"/>
      <c r="DJ82" s="229"/>
      <c r="DK82" s="229"/>
      <c r="DL82" s="229"/>
      <c r="DM82" s="229"/>
      <c r="DN82" s="229"/>
      <c r="DO82" s="229"/>
      <c r="DP82" s="229"/>
      <c r="DQ82" s="229"/>
      <c r="DR82" s="229"/>
      <c r="DS82" s="229"/>
      <c r="DT82" s="229"/>
      <c r="DU82" s="229"/>
      <c r="DV82" s="229"/>
      <c r="DW82" s="229"/>
      <c r="DX82" s="229"/>
      <c r="DY82" s="229"/>
      <c r="DZ82" s="229"/>
      <c r="EA82" s="229"/>
      <c r="EB82" s="229"/>
      <c r="EC82" s="229"/>
      <c r="ED82" s="229"/>
      <c r="EE82" s="229"/>
      <c r="EF82" s="229"/>
      <c r="EG82" s="229"/>
      <c r="EH82" s="229"/>
      <c r="EI82" s="229"/>
      <c r="EJ82" s="229"/>
      <c r="EK82" s="229"/>
      <c r="EL82" s="229"/>
      <c r="EM82" s="229"/>
      <c r="EN82" s="229"/>
      <c r="EO82" s="229"/>
      <c r="EP82" s="229"/>
      <c r="EQ82" s="229"/>
      <c r="ER82" s="229"/>
      <c r="ES82" s="229"/>
      <c r="ET82" s="229"/>
      <c r="EU82" s="229"/>
      <c r="EV82" s="229"/>
      <c r="EW82" s="229"/>
      <c r="EX82" s="229"/>
      <c r="EY82" s="229"/>
      <c r="EZ82" s="229"/>
      <c r="FA82" s="229"/>
      <c r="FB82" s="229"/>
      <c r="FC82" s="229"/>
      <c r="FD82" s="229"/>
      <c r="FE82" s="229"/>
      <c r="FF82" s="229"/>
      <c r="FG82" s="229"/>
      <c r="FH82" s="229"/>
      <c r="FI82" s="229"/>
      <c r="FJ82" s="229"/>
      <c r="FK82" s="229"/>
      <c r="FL82" s="229"/>
      <c r="FM82" s="229"/>
      <c r="FN82" s="229"/>
      <c r="FO82" s="229"/>
      <c r="FP82" s="229"/>
      <c r="FQ82" s="229"/>
      <c r="FR82" s="229"/>
      <c r="FS82" s="229"/>
      <c r="FT82" s="229"/>
      <c r="FU82" s="229"/>
      <c r="FV82" s="229"/>
      <c r="FW82" s="229"/>
      <c r="FX82" s="229"/>
      <c r="FY82" s="229"/>
      <c r="FZ82" s="229"/>
      <c r="GA82" s="229"/>
      <c r="GB82" s="229"/>
      <c r="GC82" s="229"/>
      <c r="GD82" s="229"/>
      <c r="GE82" s="229"/>
      <c r="GF82" s="229"/>
      <c r="GG82" s="229"/>
      <c r="GH82" s="229"/>
      <c r="GI82" s="229"/>
      <c r="GJ82" s="229"/>
      <c r="GK82" s="229"/>
      <c r="GL82" s="229"/>
      <c r="GM82" s="229"/>
      <c r="GN82" s="229"/>
      <c r="GO82" s="229"/>
      <c r="GP82" s="229"/>
      <c r="GQ82" s="229"/>
      <c r="GR82" s="229"/>
      <c r="GS82" s="229"/>
      <c r="GT82" s="229"/>
      <c r="GU82" s="229"/>
      <c r="GV82" s="229"/>
      <c r="GW82" s="229"/>
      <c r="GX82" s="229"/>
      <c r="GY82" s="229"/>
      <c r="GZ82" s="229"/>
      <c r="HA82" s="229"/>
      <c r="HB82" s="229"/>
      <c r="HC82" s="229"/>
      <c r="HD82" s="229"/>
      <c r="HE82" s="229"/>
      <c r="HF82" s="229"/>
      <c r="HG82" s="229"/>
      <c r="HH82" s="229"/>
      <c r="HI82" s="229"/>
      <c r="HJ82" s="229"/>
      <c r="HK82" s="229"/>
      <c r="HL82" s="229"/>
      <c r="HM82" s="229"/>
      <c r="HN82" s="229"/>
      <c r="HO82" s="229"/>
      <c r="HP82" s="229"/>
      <c r="HQ82" s="229"/>
      <c r="HR82" s="229"/>
      <c r="HS82" s="229"/>
      <c r="HT82" s="229"/>
      <c r="HU82" s="229"/>
      <c r="HV82" s="229"/>
      <c r="HW82" s="229"/>
      <c r="HX82" s="229"/>
      <c r="HY82" s="229"/>
      <c r="HZ82" s="229"/>
      <c r="IA82" s="229"/>
      <c r="IB82" s="229"/>
      <c r="IC82" s="229"/>
      <c r="ID82" s="229"/>
      <c r="IE82" s="229"/>
      <c r="IF82" s="229"/>
      <c r="IG82" s="229"/>
      <c r="IH82" s="229"/>
      <c r="II82" s="229"/>
      <c r="IJ82" s="229"/>
      <c r="IK82" s="229"/>
      <c r="IL82" s="229"/>
      <c r="IM82" s="229"/>
      <c r="IN82" s="229"/>
      <c r="IO82" s="229"/>
      <c r="IP82" s="229"/>
      <c r="IQ82" s="229"/>
      <c r="IR82" s="229"/>
      <c r="IS82" s="229"/>
      <c r="IT82" s="229"/>
      <c r="IU82" s="229"/>
      <c r="IV82" s="229"/>
      <c r="IW82" s="229"/>
    </row>
    <row r="83" spans="1:257" ht="24" customHeight="1">
      <c r="A83" s="229"/>
      <c r="B83" s="229"/>
      <c r="C83" s="229"/>
      <c r="D83" s="229"/>
      <c r="E83" s="229"/>
      <c r="F83" s="231"/>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c r="CW83" s="229"/>
      <c r="CX83" s="229"/>
      <c r="CY83" s="229"/>
      <c r="CZ83" s="229"/>
      <c r="DA83" s="229"/>
      <c r="DB83" s="229"/>
      <c r="DC83" s="229"/>
      <c r="DD83" s="229"/>
      <c r="DE83" s="229"/>
      <c r="DF83" s="229"/>
      <c r="DG83" s="229"/>
      <c r="DH83" s="229"/>
      <c r="DI83" s="229"/>
      <c r="DJ83" s="229"/>
      <c r="DK83" s="229"/>
      <c r="DL83" s="229"/>
      <c r="DM83" s="229"/>
      <c r="DN83" s="229"/>
      <c r="DO83" s="229"/>
      <c r="DP83" s="229"/>
      <c r="DQ83" s="229"/>
      <c r="DR83" s="229"/>
      <c r="DS83" s="229"/>
      <c r="DT83" s="229"/>
      <c r="DU83" s="229"/>
      <c r="DV83" s="229"/>
      <c r="DW83" s="229"/>
      <c r="DX83" s="229"/>
      <c r="DY83" s="229"/>
      <c r="DZ83" s="229"/>
      <c r="EA83" s="229"/>
      <c r="EB83" s="229"/>
      <c r="EC83" s="229"/>
      <c r="ED83" s="229"/>
      <c r="EE83" s="229"/>
      <c r="EF83" s="229"/>
      <c r="EG83" s="229"/>
      <c r="EH83" s="229"/>
      <c r="EI83" s="229"/>
      <c r="EJ83" s="229"/>
      <c r="EK83" s="229"/>
      <c r="EL83" s="229"/>
      <c r="EM83" s="229"/>
      <c r="EN83" s="229"/>
      <c r="EO83" s="229"/>
      <c r="EP83" s="229"/>
      <c r="EQ83" s="229"/>
      <c r="ER83" s="229"/>
      <c r="ES83" s="229"/>
      <c r="ET83" s="229"/>
      <c r="EU83" s="229"/>
      <c r="EV83" s="229"/>
      <c r="EW83" s="229"/>
      <c r="EX83" s="229"/>
      <c r="EY83" s="229"/>
      <c r="EZ83" s="229"/>
      <c r="FA83" s="229"/>
      <c r="FB83" s="229"/>
      <c r="FC83" s="229"/>
      <c r="FD83" s="229"/>
      <c r="FE83" s="229"/>
      <c r="FF83" s="229"/>
      <c r="FG83" s="229"/>
      <c r="FH83" s="229"/>
      <c r="FI83" s="229"/>
      <c r="FJ83" s="229"/>
      <c r="FK83" s="229"/>
      <c r="FL83" s="229"/>
      <c r="FM83" s="229"/>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29"/>
      <c r="GQ83" s="229"/>
      <c r="GR83" s="229"/>
      <c r="GS83" s="229"/>
      <c r="GT83" s="229"/>
      <c r="GU83" s="229"/>
      <c r="GV83" s="229"/>
      <c r="GW83" s="229"/>
      <c r="GX83" s="229"/>
      <c r="GY83" s="229"/>
      <c r="GZ83" s="229"/>
      <c r="HA83" s="229"/>
      <c r="HB83" s="229"/>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row>
    <row r="84" spans="1:257" ht="24" customHeight="1">
      <c r="A84" s="229"/>
      <c r="B84" s="229"/>
      <c r="C84" s="229"/>
      <c r="D84" s="229"/>
      <c r="E84" s="229"/>
      <c r="F84" s="231"/>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29"/>
      <c r="CJ84" s="229"/>
      <c r="CK84" s="229"/>
      <c r="CL84" s="229"/>
      <c r="CM84" s="229"/>
      <c r="CN84" s="229"/>
      <c r="CO84" s="229"/>
      <c r="CP84" s="229"/>
      <c r="CQ84" s="229"/>
      <c r="CR84" s="229"/>
      <c r="CS84" s="229"/>
      <c r="CT84" s="229"/>
      <c r="CU84" s="229"/>
      <c r="CV84" s="229"/>
      <c r="CW84" s="229"/>
      <c r="CX84" s="229"/>
      <c r="CY84" s="229"/>
      <c r="CZ84" s="229"/>
      <c r="DA84" s="229"/>
      <c r="DB84" s="229"/>
      <c r="DC84" s="229"/>
      <c r="DD84" s="229"/>
      <c r="DE84" s="229"/>
      <c r="DF84" s="229"/>
      <c r="DG84" s="229"/>
      <c r="DH84" s="229"/>
      <c r="DI84" s="229"/>
      <c r="DJ84" s="229"/>
      <c r="DK84" s="229"/>
      <c r="DL84" s="229"/>
      <c r="DM84" s="229"/>
      <c r="DN84" s="229"/>
      <c r="DO84" s="229"/>
      <c r="DP84" s="229"/>
      <c r="DQ84" s="229"/>
      <c r="DR84" s="229"/>
      <c r="DS84" s="229"/>
      <c r="DT84" s="229"/>
      <c r="DU84" s="229"/>
      <c r="DV84" s="229"/>
      <c r="DW84" s="229"/>
      <c r="DX84" s="229"/>
      <c r="DY84" s="229"/>
      <c r="DZ84" s="229"/>
      <c r="EA84" s="229"/>
      <c r="EB84" s="229"/>
      <c r="EC84" s="229"/>
      <c r="ED84" s="229"/>
      <c r="EE84" s="229"/>
      <c r="EF84" s="229"/>
      <c r="EG84" s="229"/>
      <c r="EH84" s="229"/>
      <c r="EI84" s="229"/>
      <c r="EJ84" s="229"/>
      <c r="EK84" s="229"/>
      <c r="EL84" s="229"/>
      <c r="EM84" s="229"/>
      <c r="EN84" s="229"/>
      <c r="EO84" s="229"/>
      <c r="EP84" s="229"/>
      <c r="EQ84" s="229"/>
      <c r="ER84" s="229"/>
      <c r="ES84" s="229"/>
      <c r="ET84" s="229"/>
      <c r="EU84" s="229"/>
      <c r="EV84" s="229"/>
      <c r="EW84" s="229"/>
      <c r="EX84" s="229"/>
      <c r="EY84" s="229"/>
      <c r="EZ84" s="229"/>
      <c r="FA84" s="229"/>
      <c r="FB84" s="229"/>
      <c r="FC84" s="229"/>
      <c r="FD84" s="229"/>
      <c r="FE84" s="229"/>
      <c r="FF84" s="229"/>
      <c r="FG84" s="229"/>
      <c r="FH84" s="229"/>
      <c r="FI84" s="229"/>
      <c r="FJ84" s="229"/>
      <c r="FK84" s="229"/>
      <c r="FL84" s="229"/>
      <c r="FM84" s="229"/>
      <c r="FN84" s="229"/>
      <c r="FO84" s="229"/>
      <c r="FP84" s="229"/>
      <c r="FQ84" s="229"/>
      <c r="FR84" s="229"/>
      <c r="FS84" s="229"/>
      <c r="FT84" s="229"/>
      <c r="FU84" s="229"/>
      <c r="FV84" s="229"/>
      <c r="FW84" s="229"/>
      <c r="FX84" s="229"/>
      <c r="FY84" s="229"/>
      <c r="FZ84" s="229"/>
      <c r="GA84" s="229"/>
      <c r="GB84" s="229"/>
      <c r="GC84" s="229"/>
      <c r="GD84" s="229"/>
      <c r="GE84" s="229"/>
      <c r="GF84" s="229"/>
      <c r="GG84" s="229"/>
      <c r="GH84" s="229"/>
      <c r="GI84" s="229"/>
      <c r="GJ84" s="229"/>
      <c r="GK84" s="229"/>
      <c r="GL84" s="229"/>
      <c r="GM84" s="229"/>
      <c r="GN84" s="229"/>
      <c r="GO84" s="229"/>
      <c r="GP84" s="229"/>
      <c r="GQ84" s="229"/>
      <c r="GR84" s="229"/>
      <c r="GS84" s="229"/>
      <c r="GT84" s="229"/>
      <c r="GU84" s="229"/>
      <c r="GV84" s="229"/>
      <c r="GW84" s="229"/>
      <c r="GX84" s="229"/>
      <c r="GY84" s="229"/>
      <c r="GZ84" s="229"/>
      <c r="HA84" s="229"/>
      <c r="HB84" s="229"/>
      <c r="HC84" s="229"/>
      <c r="HD84" s="229"/>
      <c r="HE84" s="229"/>
      <c r="HF84" s="229"/>
      <c r="HG84" s="229"/>
      <c r="HH84" s="229"/>
      <c r="HI84" s="229"/>
      <c r="HJ84" s="229"/>
      <c r="HK84" s="229"/>
      <c r="HL84" s="229"/>
      <c r="HM84" s="229"/>
      <c r="HN84" s="229"/>
      <c r="HO84" s="229"/>
      <c r="HP84" s="229"/>
      <c r="HQ84" s="229"/>
      <c r="HR84" s="229"/>
      <c r="HS84" s="229"/>
      <c r="HT84" s="229"/>
      <c r="HU84" s="229"/>
      <c r="HV84" s="229"/>
      <c r="HW84" s="229"/>
      <c r="HX84" s="229"/>
      <c r="HY84" s="229"/>
      <c r="HZ84" s="229"/>
      <c r="IA84" s="229"/>
      <c r="IB84" s="229"/>
      <c r="IC84" s="229"/>
      <c r="ID84" s="229"/>
      <c r="IE84" s="229"/>
      <c r="IF84" s="229"/>
      <c r="IG84" s="229"/>
      <c r="IH84" s="229"/>
      <c r="II84" s="229"/>
      <c r="IJ84" s="229"/>
      <c r="IK84" s="229"/>
      <c r="IL84" s="229"/>
      <c r="IM84" s="229"/>
      <c r="IN84" s="229"/>
      <c r="IO84" s="229"/>
      <c r="IP84" s="229"/>
      <c r="IQ84" s="229"/>
      <c r="IR84" s="229"/>
      <c r="IS84" s="229"/>
      <c r="IT84" s="229"/>
      <c r="IU84" s="229"/>
      <c r="IV84" s="229"/>
      <c r="IW84" s="229"/>
    </row>
    <row r="85" spans="1:257" ht="24" customHeight="1">
      <c r="A85" s="229"/>
      <c r="B85" s="229"/>
      <c r="C85" s="229"/>
      <c r="D85" s="229"/>
      <c r="E85" s="229"/>
      <c r="F85" s="231"/>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29"/>
      <c r="BW85" s="229"/>
      <c r="BX85" s="229"/>
      <c r="BY85" s="229"/>
      <c r="BZ85" s="229"/>
      <c r="CA85" s="229"/>
      <c r="CB85" s="229"/>
      <c r="CC85" s="229"/>
      <c r="CD85" s="229"/>
      <c r="CE85" s="229"/>
      <c r="CF85" s="229"/>
      <c r="CG85" s="229"/>
      <c r="CH85" s="229"/>
      <c r="CI85" s="229"/>
      <c r="CJ85" s="229"/>
      <c r="CK85" s="229"/>
      <c r="CL85" s="229"/>
      <c r="CM85" s="229"/>
      <c r="CN85" s="229"/>
      <c r="CO85" s="229"/>
      <c r="CP85" s="229"/>
      <c r="CQ85" s="229"/>
      <c r="CR85" s="229"/>
      <c r="CS85" s="229"/>
      <c r="CT85" s="229"/>
      <c r="CU85" s="229"/>
      <c r="CV85" s="229"/>
      <c r="CW85" s="229"/>
      <c r="CX85" s="229"/>
      <c r="CY85" s="229"/>
      <c r="CZ85" s="229"/>
      <c r="DA85" s="229"/>
      <c r="DB85" s="229"/>
      <c r="DC85" s="229"/>
      <c r="DD85" s="229"/>
      <c r="DE85" s="229"/>
      <c r="DF85" s="229"/>
      <c r="DG85" s="229"/>
      <c r="DH85" s="229"/>
      <c r="DI85" s="229"/>
      <c r="DJ85" s="229"/>
      <c r="DK85" s="229"/>
      <c r="DL85" s="229"/>
      <c r="DM85" s="229"/>
      <c r="DN85" s="229"/>
      <c r="DO85" s="229"/>
      <c r="DP85" s="229"/>
      <c r="DQ85" s="229"/>
      <c r="DR85" s="229"/>
      <c r="DS85" s="229"/>
      <c r="DT85" s="229"/>
      <c r="DU85" s="229"/>
      <c r="DV85" s="229"/>
      <c r="DW85" s="229"/>
      <c r="DX85" s="229"/>
      <c r="DY85" s="229"/>
      <c r="DZ85" s="229"/>
      <c r="EA85" s="229"/>
      <c r="EB85" s="229"/>
      <c r="EC85" s="229"/>
      <c r="ED85" s="229"/>
      <c r="EE85" s="229"/>
      <c r="EF85" s="229"/>
      <c r="EG85" s="229"/>
      <c r="EH85" s="229"/>
      <c r="EI85" s="229"/>
      <c r="EJ85" s="229"/>
      <c r="EK85" s="229"/>
      <c r="EL85" s="229"/>
      <c r="EM85" s="229"/>
      <c r="EN85" s="229"/>
      <c r="EO85" s="229"/>
      <c r="EP85" s="229"/>
      <c r="EQ85" s="229"/>
      <c r="ER85" s="229"/>
      <c r="ES85" s="229"/>
      <c r="ET85" s="229"/>
      <c r="EU85" s="229"/>
      <c r="EV85" s="229"/>
      <c r="EW85" s="229"/>
      <c r="EX85" s="229"/>
      <c r="EY85" s="229"/>
      <c r="EZ85" s="229"/>
      <c r="FA85" s="229"/>
      <c r="FB85" s="229"/>
      <c r="FC85" s="229"/>
      <c r="FD85" s="229"/>
      <c r="FE85" s="229"/>
      <c r="FF85" s="229"/>
      <c r="FG85" s="229"/>
      <c r="FH85" s="229"/>
      <c r="FI85" s="229"/>
      <c r="FJ85" s="229"/>
      <c r="FK85" s="229"/>
      <c r="FL85" s="229"/>
      <c r="FM85" s="229"/>
      <c r="FN85" s="229"/>
      <c r="FO85" s="229"/>
      <c r="FP85" s="229"/>
      <c r="FQ85" s="229"/>
      <c r="FR85" s="229"/>
      <c r="FS85" s="229"/>
      <c r="FT85" s="229"/>
      <c r="FU85" s="229"/>
      <c r="FV85" s="229"/>
      <c r="FW85" s="229"/>
      <c r="FX85" s="229"/>
      <c r="FY85" s="229"/>
      <c r="FZ85" s="229"/>
      <c r="GA85" s="229"/>
      <c r="GB85" s="229"/>
      <c r="GC85" s="229"/>
      <c r="GD85" s="229"/>
      <c r="GE85" s="229"/>
      <c r="GF85" s="229"/>
      <c r="GG85" s="229"/>
      <c r="GH85" s="229"/>
      <c r="GI85" s="229"/>
      <c r="GJ85" s="229"/>
      <c r="GK85" s="229"/>
      <c r="GL85" s="229"/>
      <c r="GM85" s="229"/>
      <c r="GN85" s="229"/>
      <c r="GO85" s="229"/>
      <c r="GP85" s="229"/>
      <c r="GQ85" s="229"/>
      <c r="GR85" s="229"/>
      <c r="GS85" s="229"/>
      <c r="GT85" s="229"/>
      <c r="GU85" s="229"/>
      <c r="GV85" s="229"/>
      <c r="GW85" s="229"/>
      <c r="GX85" s="229"/>
      <c r="GY85" s="229"/>
      <c r="GZ85" s="229"/>
      <c r="HA85" s="229"/>
      <c r="HB85" s="229"/>
      <c r="HC85" s="229"/>
      <c r="HD85" s="229"/>
      <c r="HE85" s="229"/>
      <c r="HF85" s="229"/>
      <c r="HG85" s="229"/>
      <c r="HH85" s="229"/>
      <c r="HI85" s="229"/>
      <c r="HJ85" s="229"/>
      <c r="HK85" s="229"/>
      <c r="HL85" s="229"/>
      <c r="HM85" s="229"/>
      <c r="HN85" s="229"/>
      <c r="HO85" s="229"/>
      <c r="HP85" s="229"/>
      <c r="HQ85" s="229"/>
      <c r="HR85" s="229"/>
      <c r="HS85" s="229"/>
      <c r="HT85" s="229"/>
      <c r="HU85" s="229"/>
      <c r="HV85" s="229"/>
      <c r="HW85" s="229"/>
      <c r="HX85" s="229"/>
      <c r="HY85" s="229"/>
      <c r="HZ85" s="229"/>
      <c r="IA85" s="229"/>
      <c r="IB85" s="229"/>
      <c r="IC85" s="229"/>
      <c r="ID85" s="229"/>
      <c r="IE85" s="229"/>
      <c r="IF85" s="229"/>
      <c r="IG85" s="229"/>
      <c r="IH85" s="229"/>
      <c r="II85" s="229"/>
      <c r="IJ85" s="229"/>
      <c r="IK85" s="229"/>
      <c r="IL85" s="229"/>
      <c r="IM85" s="229"/>
      <c r="IN85" s="229"/>
      <c r="IO85" s="229"/>
      <c r="IP85" s="229"/>
      <c r="IQ85" s="229"/>
      <c r="IR85" s="229"/>
      <c r="IS85" s="229"/>
      <c r="IT85" s="229"/>
      <c r="IU85" s="229"/>
      <c r="IV85" s="229"/>
      <c r="IW85" s="229"/>
    </row>
    <row r="86" spans="1:257" ht="24" customHeight="1">
      <c r="A86" s="229"/>
      <c r="B86" s="229"/>
      <c r="C86" s="229"/>
      <c r="D86" s="229"/>
      <c r="E86" s="229"/>
      <c r="F86" s="231"/>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9"/>
      <c r="BK86" s="229"/>
      <c r="BL86" s="229"/>
      <c r="BM86" s="229"/>
      <c r="BN86" s="229"/>
      <c r="BO86" s="229"/>
      <c r="BP86" s="229"/>
      <c r="BQ86" s="229"/>
      <c r="BR86" s="229"/>
      <c r="BS86" s="229"/>
      <c r="BT86" s="229"/>
      <c r="BU86" s="229"/>
      <c r="BV86" s="229"/>
      <c r="BW86" s="229"/>
      <c r="BX86" s="229"/>
      <c r="BY86" s="229"/>
      <c r="BZ86" s="229"/>
      <c r="CA86" s="229"/>
      <c r="CB86" s="229"/>
      <c r="CC86" s="229"/>
      <c r="CD86" s="229"/>
      <c r="CE86" s="229"/>
      <c r="CF86" s="229"/>
      <c r="CG86" s="229"/>
      <c r="CH86" s="229"/>
      <c r="CI86" s="229"/>
      <c r="CJ86" s="229"/>
      <c r="CK86" s="229"/>
      <c r="CL86" s="229"/>
      <c r="CM86" s="229"/>
      <c r="CN86" s="229"/>
      <c r="CO86" s="229"/>
      <c r="CP86" s="229"/>
      <c r="CQ86" s="229"/>
      <c r="CR86" s="229"/>
      <c r="CS86" s="229"/>
      <c r="CT86" s="229"/>
      <c r="CU86" s="229"/>
      <c r="CV86" s="229"/>
      <c r="CW86" s="229"/>
      <c r="CX86" s="229"/>
      <c r="CY86" s="229"/>
      <c r="CZ86" s="229"/>
      <c r="DA86" s="229"/>
      <c r="DB86" s="229"/>
      <c r="DC86" s="229"/>
      <c r="DD86" s="229"/>
      <c r="DE86" s="229"/>
      <c r="DF86" s="229"/>
      <c r="DG86" s="229"/>
      <c r="DH86" s="229"/>
      <c r="DI86" s="229"/>
      <c r="DJ86" s="229"/>
      <c r="DK86" s="229"/>
      <c r="DL86" s="229"/>
      <c r="DM86" s="229"/>
      <c r="DN86" s="229"/>
      <c r="DO86" s="229"/>
      <c r="DP86" s="229"/>
      <c r="DQ86" s="229"/>
      <c r="DR86" s="229"/>
      <c r="DS86" s="229"/>
      <c r="DT86" s="229"/>
      <c r="DU86" s="229"/>
      <c r="DV86" s="229"/>
      <c r="DW86" s="229"/>
      <c r="DX86" s="229"/>
      <c r="DY86" s="229"/>
      <c r="DZ86" s="229"/>
      <c r="EA86" s="229"/>
      <c r="EB86" s="229"/>
      <c r="EC86" s="229"/>
      <c r="ED86" s="229"/>
      <c r="EE86" s="229"/>
      <c r="EF86" s="229"/>
      <c r="EG86" s="229"/>
      <c r="EH86" s="229"/>
      <c r="EI86" s="229"/>
      <c r="EJ86" s="229"/>
      <c r="EK86" s="229"/>
      <c r="EL86" s="229"/>
      <c r="EM86" s="229"/>
      <c r="EN86" s="229"/>
      <c r="EO86" s="229"/>
      <c r="EP86" s="229"/>
      <c r="EQ86" s="229"/>
      <c r="ER86" s="229"/>
      <c r="ES86" s="229"/>
      <c r="ET86" s="229"/>
      <c r="EU86" s="229"/>
      <c r="EV86" s="229"/>
      <c r="EW86" s="229"/>
      <c r="EX86" s="229"/>
      <c r="EY86" s="229"/>
      <c r="EZ86" s="229"/>
      <c r="FA86" s="229"/>
      <c r="FB86" s="229"/>
      <c r="FC86" s="229"/>
      <c r="FD86" s="229"/>
      <c r="FE86" s="229"/>
      <c r="FF86" s="229"/>
      <c r="FG86" s="229"/>
      <c r="FH86" s="229"/>
      <c r="FI86" s="229"/>
      <c r="FJ86" s="229"/>
      <c r="FK86" s="229"/>
      <c r="FL86" s="229"/>
      <c r="FM86" s="229"/>
      <c r="FN86" s="229"/>
      <c r="FO86" s="229"/>
      <c r="FP86" s="229"/>
      <c r="FQ86" s="229"/>
      <c r="FR86" s="229"/>
      <c r="FS86" s="229"/>
      <c r="FT86" s="229"/>
      <c r="FU86" s="229"/>
      <c r="FV86" s="229"/>
      <c r="FW86" s="229"/>
      <c r="FX86" s="229"/>
      <c r="FY86" s="229"/>
      <c r="FZ86" s="229"/>
      <c r="GA86" s="229"/>
      <c r="GB86" s="229"/>
      <c r="GC86" s="229"/>
      <c r="GD86" s="229"/>
      <c r="GE86" s="229"/>
      <c r="GF86" s="229"/>
      <c r="GG86" s="229"/>
      <c r="GH86" s="229"/>
      <c r="GI86" s="229"/>
      <c r="GJ86" s="229"/>
      <c r="GK86" s="229"/>
      <c r="GL86" s="229"/>
      <c r="GM86" s="229"/>
      <c r="GN86" s="229"/>
      <c r="GO86" s="229"/>
      <c r="GP86" s="229"/>
      <c r="GQ86" s="229"/>
      <c r="GR86" s="229"/>
      <c r="GS86" s="229"/>
      <c r="GT86" s="229"/>
      <c r="GU86" s="229"/>
      <c r="GV86" s="229"/>
      <c r="GW86" s="229"/>
      <c r="GX86" s="229"/>
      <c r="GY86" s="229"/>
      <c r="GZ86" s="229"/>
      <c r="HA86" s="229"/>
      <c r="HB86" s="229"/>
      <c r="HC86" s="229"/>
      <c r="HD86" s="229"/>
      <c r="HE86" s="229"/>
      <c r="HF86" s="229"/>
      <c r="HG86" s="229"/>
      <c r="HH86" s="229"/>
      <c r="HI86" s="229"/>
      <c r="HJ86" s="229"/>
      <c r="HK86" s="229"/>
      <c r="HL86" s="229"/>
      <c r="HM86" s="229"/>
      <c r="HN86" s="229"/>
      <c r="HO86" s="229"/>
      <c r="HP86" s="229"/>
      <c r="HQ86" s="229"/>
      <c r="HR86" s="229"/>
      <c r="HS86" s="229"/>
      <c r="HT86" s="229"/>
      <c r="HU86" s="229"/>
      <c r="HV86" s="229"/>
      <c r="HW86" s="229"/>
      <c r="HX86" s="229"/>
      <c r="HY86" s="229"/>
      <c r="HZ86" s="229"/>
      <c r="IA86" s="229"/>
      <c r="IB86" s="229"/>
      <c r="IC86" s="229"/>
      <c r="ID86" s="229"/>
      <c r="IE86" s="229"/>
      <c r="IF86" s="229"/>
      <c r="IG86" s="229"/>
      <c r="IH86" s="229"/>
      <c r="II86" s="229"/>
      <c r="IJ86" s="229"/>
      <c r="IK86" s="229"/>
      <c r="IL86" s="229"/>
      <c r="IM86" s="229"/>
      <c r="IN86" s="229"/>
      <c r="IO86" s="229"/>
      <c r="IP86" s="229"/>
      <c r="IQ86" s="229"/>
      <c r="IR86" s="229"/>
      <c r="IS86" s="229"/>
      <c r="IT86" s="229"/>
      <c r="IU86" s="229"/>
      <c r="IV86" s="229"/>
      <c r="IW86" s="229"/>
    </row>
  </sheetData>
  <mergeCells count="1">
    <mergeCell ref="A2:F2"/>
  </mergeCells>
  <phoneticPr fontId="65" type="noConversion"/>
  <printOptions horizontalCentered="1"/>
  <pageMargins left="0.59020397231334798" right="0.59020397231334798" top="0.39300641675633702" bottom="0.59020397231334798" header="0.59020397231334798" footer="0.39300641675633702"/>
  <pageSetup paperSize="9" scale="48" firstPageNumber="0" orientation="portrait" blackAndWhite="1"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2"/>
  <sheetViews>
    <sheetView showZeros="0" workbookViewId="0">
      <selection activeCell="E12" sqref="E12"/>
    </sheetView>
  </sheetViews>
  <sheetFormatPr defaultColWidth="9" defaultRowHeight="14.25"/>
  <cols>
    <col min="1" max="1" width="30.625" style="165" customWidth="1"/>
    <col min="2" max="2" width="14.625" style="179" customWidth="1"/>
    <col min="3" max="3" width="30.625" style="165" customWidth="1"/>
    <col min="4" max="4" width="14.625" style="180" customWidth="1"/>
    <col min="5" max="5" width="9.375" style="165" customWidth="1"/>
    <col min="6" max="250" width="9" style="165"/>
  </cols>
  <sheetData>
    <row r="1" spans="1:250" s="176" customFormat="1" ht="24" customHeight="1">
      <c r="A1" s="181"/>
      <c r="B1" s="182"/>
      <c r="C1" s="182"/>
      <c r="D1" s="183"/>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row>
    <row r="2" spans="1:250" s="2" customFormat="1" ht="42.6" customHeight="1">
      <c r="A2" s="410" t="s">
        <v>627</v>
      </c>
      <c r="B2" s="411"/>
      <c r="C2" s="411"/>
      <c r="D2" s="411"/>
    </row>
    <row r="3" spans="1:250" s="3" customFormat="1" ht="27" customHeight="1">
      <c r="A3" s="184"/>
      <c r="B3" s="185"/>
      <c r="C3" s="184"/>
      <c r="D3" s="186" t="s">
        <v>64</v>
      </c>
    </row>
    <row r="4" spans="1:250" s="177" customFormat="1" ht="30" customHeight="1">
      <c r="A4" s="44" t="s">
        <v>65</v>
      </c>
      <c r="B4" s="187" t="s">
        <v>5</v>
      </c>
      <c r="C4" s="44" t="s">
        <v>66</v>
      </c>
      <c r="D4" s="187" t="s">
        <v>5</v>
      </c>
    </row>
    <row r="5" spans="1:250" s="178" customFormat="1" ht="24" customHeight="1">
      <c r="A5" s="188" t="s">
        <v>628</v>
      </c>
      <c r="B5" s="189">
        <v>3069</v>
      </c>
      <c r="C5" s="188" t="s">
        <v>629</v>
      </c>
      <c r="D5" s="189">
        <v>5187</v>
      </c>
    </row>
    <row r="6" spans="1:250" s="178" customFormat="1" ht="24" customHeight="1">
      <c r="A6" s="188" t="s">
        <v>69</v>
      </c>
      <c r="B6" s="189">
        <v>1267</v>
      </c>
      <c r="C6" s="117" t="s">
        <v>70</v>
      </c>
      <c r="D6" s="189"/>
    </row>
    <row r="7" spans="1:250" s="178" customFormat="1" ht="24" customHeight="1">
      <c r="A7" s="190" t="s">
        <v>71</v>
      </c>
      <c r="B7" s="191"/>
      <c r="C7" s="190" t="s">
        <v>72</v>
      </c>
      <c r="D7" s="191"/>
    </row>
    <row r="8" spans="1:250" s="178" customFormat="1" ht="24" customHeight="1">
      <c r="A8" s="190" t="s">
        <v>630</v>
      </c>
      <c r="B8" s="191"/>
      <c r="C8" s="190"/>
      <c r="D8" s="191"/>
    </row>
    <row r="9" spans="1:250" s="178" customFormat="1" ht="24" customHeight="1">
      <c r="A9" s="190" t="s">
        <v>77</v>
      </c>
      <c r="B9" s="191"/>
      <c r="C9" s="190" t="s">
        <v>78</v>
      </c>
      <c r="D9" s="191"/>
    </row>
    <row r="10" spans="1:250" s="178" customFormat="1" ht="24" customHeight="1">
      <c r="A10" s="188" t="s">
        <v>79</v>
      </c>
      <c r="B10" s="192">
        <v>26</v>
      </c>
      <c r="C10" s="116" t="s">
        <v>98</v>
      </c>
      <c r="D10" s="192">
        <v>80</v>
      </c>
    </row>
    <row r="11" spans="1:250" s="178" customFormat="1" ht="24" customHeight="1">
      <c r="A11" s="188" t="s">
        <v>87</v>
      </c>
      <c r="B11" s="192">
        <v>1500</v>
      </c>
      <c r="C11" s="190" t="s">
        <v>631</v>
      </c>
      <c r="D11" s="191">
        <v>80</v>
      </c>
    </row>
    <row r="12" spans="1:250" s="178" customFormat="1" ht="24" customHeight="1">
      <c r="A12" s="65" t="s">
        <v>632</v>
      </c>
      <c r="B12" s="191"/>
      <c r="C12" s="193"/>
      <c r="D12" s="191"/>
    </row>
    <row r="13" spans="1:250" s="178" customFormat="1" ht="24" customHeight="1">
      <c r="A13" s="36"/>
      <c r="B13" s="191"/>
      <c r="C13" s="193"/>
      <c r="D13" s="191"/>
    </row>
    <row r="14" spans="1:250" s="178" customFormat="1" ht="24" customHeight="1">
      <c r="A14" s="193"/>
      <c r="B14" s="191"/>
      <c r="C14" s="193"/>
      <c r="D14" s="191"/>
    </row>
    <row r="15" spans="1:250" s="178" customFormat="1" ht="24" customHeight="1">
      <c r="A15" s="194"/>
      <c r="B15" s="195"/>
      <c r="C15" s="196"/>
      <c r="D15" s="197"/>
    </row>
    <row r="16" spans="1:250" s="178" customFormat="1" ht="24" customHeight="1">
      <c r="A16" s="44" t="s">
        <v>112</v>
      </c>
      <c r="B16" s="198">
        <f>B5+B6+B10+B11</f>
        <v>5862</v>
      </c>
      <c r="C16" s="199" t="s">
        <v>113</v>
      </c>
      <c r="D16" s="192">
        <f>D5+D10</f>
        <v>5267</v>
      </c>
    </row>
    <row r="17" spans="1:250" s="178" customFormat="1" ht="24" customHeight="1">
      <c r="A17" s="124"/>
      <c r="B17" s="200"/>
      <c r="C17" s="188" t="s">
        <v>114</v>
      </c>
      <c r="D17" s="201">
        <f>B16-D16</f>
        <v>595</v>
      </c>
    </row>
    <row r="18" spans="1:250" s="178" customFormat="1" ht="24" customHeight="1">
      <c r="B18" s="202"/>
      <c r="D18" s="203"/>
      <c r="E18" s="203"/>
    </row>
    <row r="19" spans="1:250" ht="24" customHeight="1">
      <c r="A19" s="178"/>
      <c r="B19" s="202"/>
      <c r="C19" s="178"/>
      <c r="D19" s="203"/>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178"/>
      <c r="DP19" s="178"/>
      <c r="DQ19" s="178"/>
      <c r="DR19" s="178"/>
      <c r="DS19" s="178"/>
      <c r="DT19" s="178"/>
      <c r="DU19" s="178"/>
      <c r="DV19" s="178"/>
      <c r="DW19" s="178"/>
      <c r="DX19" s="178"/>
      <c r="DY19" s="178"/>
      <c r="DZ19" s="178"/>
      <c r="EA19" s="178"/>
      <c r="EB19" s="178"/>
      <c r="EC19" s="178"/>
      <c r="ED19" s="178"/>
      <c r="EE19" s="178"/>
      <c r="EF19" s="178"/>
      <c r="EG19" s="178"/>
      <c r="EH19" s="178"/>
      <c r="EI19" s="178"/>
      <c r="EJ19" s="178"/>
      <c r="EK19" s="178"/>
      <c r="EL19" s="178"/>
      <c r="EM19" s="178"/>
      <c r="EN19" s="178"/>
      <c r="EO19" s="178"/>
      <c r="EP19" s="178"/>
      <c r="EQ19" s="178"/>
      <c r="ER19" s="178"/>
      <c r="ES19" s="178"/>
      <c r="ET19" s="178"/>
      <c r="EU19" s="178"/>
      <c r="EV19" s="178"/>
      <c r="EW19" s="178"/>
      <c r="EX19" s="178"/>
      <c r="EY19" s="178"/>
      <c r="EZ19" s="178"/>
      <c r="FA19" s="178"/>
      <c r="FB19" s="178"/>
      <c r="FC19" s="178"/>
      <c r="FD19" s="178"/>
      <c r="FE19" s="178"/>
      <c r="FF19" s="178"/>
      <c r="FG19" s="178"/>
      <c r="FH19" s="178"/>
      <c r="FI19" s="178"/>
      <c r="FJ19" s="178"/>
      <c r="FK19" s="178"/>
      <c r="FL19" s="178"/>
      <c r="FM19" s="178"/>
      <c r="FN19" s="178"/>
      <c r="FO19" s="178"/>
      <c r="FP19" s="178"/>
      <c r="FQ19" s="178"/>
      <c r="FR19" s="178"/>
      <c r="FS19" s="178"/>
      <c r="FT19" s="178"/>
      <c r="FU19" s="178"/>
      <c r="FV19" s="178"/>
      <c r="FW19" s="178"/>
      <c r="FX19" s="178"/>
      <c r="FY19" s="178"/>
      <c r="FZ19" s="178"/>
      <c r="GA19" s="178"/>
      <c r="GB19" s="178"/>
      <c r="GC19" s="178"/>
      <c r="GD19" s="178"/>
      <c r="GE19" s="178"/>
      <c r="GF19" s="178"/>
      <c r="GG19" s="178"/>
      <c r="GH19" s="178"/>
      <c r="GI19" s="178"/>
      <c r="GJ19" s="178"/>
      <c r="GK19" s="178"/>
      <c r="GL19" s="178"/>
      <c r="GM19" s="178"/>
      <c r="GN19" s="178"/>
      <c r="GO19" s="178"/>
      <c r="GP19" s="178"/>
      <c r="GQ19" s="178"/>
      <c r="GR19" s="178"/>
      <c r="GS19" s="178"/>
      <c r="GT19" s="178"/>
      <c r="GU19" s="178"/>
      <c r="GV19" s="178"/>
      <c r="GW19" s="178"/>
      <c r="GX19" s="178"/>
      <c r="GY19" s="178"/>
      <c r="GZ19" s="178"/>
      <c r="HA19" s="178"/>
      <c r="HB19" s="178"/>
      <c r="HC19" s="178"/>
      <c r="HD19" s="178"/>
      <c r="HE19" s="178"/>
      <c r="HF19" s="178"/>
      <c r="HG19" s="178"/>
      <c r="HH19" s="178"/>
      <c r="HI19" s="178"/>
      <c r="HJ19" s="178"/>
      <c r="HK19" s="178"/>
      <c r="HL19" s="178"/>
      <c r="HM19" s="178"/>
      <c r="HN19" s="178"/>
      <c r="HO19" s="178"/>
      <c r="HP19" s="178"/>
      <c r="HQ19" s="178"/>
      <c r="HR19" s="178"/>
      <c r="HS19" s="178"/>
      <c r="HT19" s="178"/>
      <c r="HU19" s="178"/>
      <c r="HV19" s="178"/>
      <c r="HW19" s="178"/>
      <c r="HX19" s="178"/>
      <c r="HY19" s="178"/>
      <c r="HZ19" s="178"/>
      <c r="IA19" s="178"/>
      <c r="IB19" s="178"/>
      <c r="IC19" s="178"/>
      <c r="ID19" s="178"/>
      <c r="IE19" s="178"/>
      <c r="IF19" s="178"/>
      <c r="IG19" s="178"/>
      <c r="IH19" s="178"/>
      <c r="II19" s="178"/>
      <c r="IJ19" s="178"/>
      <c r="IK19" s="178"/>
      <c r="IL19" s="178"/>
      <c r="IM19" s="178"/>
      <c r="IN19" s="178"/>
      <c r="IO19" s="178"/>
      <c r="IP19" s="178"/>
    </row>
    <row r="20" spans="1:250" ht="24" customHeight="1">
      <c r="A20" s="178"/>
      <c r="B20" s="202"/>
      <c r="C20" s="178"/>
      <c r="D20" s="203"/>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c r="CQ20" s="178"/>
      <c r="CR20" s="178"/>
      <c r="CS20" s="178"/>
      <c r="CT20" s="178"/>
      <c r="CU20" s="178"/>
      <c r="CV20" s="178"/>
      <c r="CW20" s="178"/>
      <c r="CX20" s="178"/>
      <c r="CY20" s="178"/>
      <c r="CZ20" s="178"/>
      <c r="DA20" s="178"/>
      <c r="DB20" s="178"/>
      <c r="DC20" s="178"/>
      <c r="DD20" s="178"/>
      <c r="DE20" s="178"/>
      <c r="DF20" s="178"/>
      <c r="DG20" s="178"/>
      <c r="DH20" s="178"/>
      <c r="DI20" s="178"/>
      <c r="DJ20" s="178"/>
      <c r="DK20" s="178"/>
      <c r="DL20" s="178"/>
      <c r="DM20" s="178"/>
      <c r="DN20" s="178"/>
      <c r="DO20" s="178"/>
      <c r="DP20" s="178"/>
      <c r="DQ20" s="178"/>
      <c r="DR20" s="178"/>
      <c r="DS20" s="178"/>
      <c r="DT20" s="178"/>
      <c r="DU20" s="178"/>
      <c r="DV20" s="178"/>
      <c r="DW20" s="178"/>
      <c r="DX20" s="178"/>
      <c r="DY20" s="178"/>
      <c r="DZ20" s="178"/>
      <c r="EA20" s="178"/>
      <c r="EB20" s="178"/>
      <c r="EC20" s="178"/>
      <c r="ED20" s="178"/>
      <c r="EE20" s="178"/>
      <c r="EF20" s="178"/>
      <c r="EG20" s="178"/>
      <c r="EH20" s="178"/>
      <c r="EI20" s="178"/>
      <c r="EJ20" s="178"/>
      <c r="EK20" s="178"/>
      <c r="EL20" s="178"/>
      <c r="EM20" s="178"/>
      <c r="EN20" s="178"/>
      <c r="EO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178"/>
      <c r="GD20" s="178"/>
      <c r="GE20" s="178"/>
      <c r="GF20" s="178"/>
      <c r="GG20" s="178"/>
      <c r="GH20" s="178"/>
      <c r="GI20" s="178"/>
      <c r="GJ20" s="178"/>
      <c r="GK20" s="178"/>
      <c r="GL20" s="178"/>
      <c r="GM20" s="178"/>
      <c r="GN20" s="178"/>
      <c r="GO20" s="178"/>
      <c r="GP20" s="178"/>
      <c r="GQ20" s="178"/>
      <c r="GR20" s="178"/>
      <c r="GS20" s="178"/>
      <c r="GT20" s="178"/>
      <c r="GU20" s="178"/>
      <c r="GV20" s="178"/>
      <c r="GW20" s="178"/>
      <c r="GX20" s="178"/>
      <c r="GY20" s="178"/>
      <c r="GZ20" s="178"/>
      <c r="HA20" s="178"/>
      <c r="HB20" s="178"/>
      <c r="HC20" s="178"/>
      <c r="HD20" s="178"/>
      <c r="HE20" s="178"/>
      <c r="HF20" s="178"/>
      <c r="HG20" s="178"/>
      <c r="HH20" s="178"/>
      <c r="HI20" s="178"/>
      <c r="HJ20" s="178"/>
      <c r="HK20" s="178"/>
      <c r="HL20" s="178"/>
      <c r="HM20" s="178"/>
      <c r="HN20" s="178"/>
      <c r="HO20" s="178"/>
      <c r="HP20" s="178"/>
      <c r="HQ20" s="178"/>
      <c r="HR20" s="178"/>
      <c r="HS20" s="178"/>
      <c r="HT20" s="178"/>
      <c r="HU20" s="178"/>
      <c r="HV20" s="178"/>
      <c r="HW20" s="178"/>
      <c r="HX20" s="178"/>
      <c r="HY20" s="178"/>
      <c r="HZ20" s="178"/>
      <c r="IA20" s="178"/>
      <c r="IB20" s="178"/>
      <c r="IC20" s="178"/>
      <c r="ID20" s="178"/>
      <c r="IE20" s="178"/>
      <c r="IF20" s="178"/>
      <c r="IG20" s="178"/>
      <c r="IH20" s="178"/>
      <c r="II20" s="178"/>
      <c r="IJ20" s="178"/>
      <c r="IK20" s="178"/>
      <c r="IL20" s="178"/>
      <c r="IM20" s="178"/>
      <c r="IN20" s="178"/>
      <c r="IO20" s="178"/>
      <c r="IP20" s="178"/>
    </row>
    <row r="21" spans="1:250" ht="24" customHeight="1">
      <c r="A21" s="178"/>
      <c r="B21" s="202"/>
      <c r="C21" s="178"/>
      <c r="D21" s="203"/>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8"/>
      <c r="CW21" s="178"/>
      <c r="CX21" s="178"/>
      <c r="CY21" s="178"/>
      <c r="CZ21" s="178"/>
      <c r="DA21" s="178"/>
      <c r="DB21" s="178"/>
      <c r="DC21" s="178"/>
      <c r="DD21" s="178"/>
      <c r="DE21" s="178"/>
      <c r="DF21" s="178"/>
      <c r="DG21" s="178"/>
      <c r="DH21" s="178"/>
      <c r="DI21" s="178"/>
      <c r="DJ21" s="178"/>
      <c r="DK21" s="178"/>
      <c r="DL21" s="178"/>
      <c r="DM21" s="178"/>
      <c r="DN21" s="178"/>
      <c r="DO21" s="178"/>
      <c r="DP21" s="178"/>
      <c r="DQ21" s="178"/>
      <c r="DR21" s="178"/>
      <c r="DS21" s="178"/>
      <c r="DT21" s="178"/>
      <c r="DU21" s="178"/>
      <c r="DV21" s="178"/>
      <c r="DW21" s="178"/>
      <c r="DX21" s="178"/>
      <c r="DY21" s="178"/>
      <c r="DZ21" s="178"/>
      <c r="EA21" s="178"/>
      <c r="EB21" s="178"/>
      <c r="EC21" s="178"/>
      <c r="ED21" s="178"/>
      <c r="EE21" s="178"/>
      <c r="EF21" s="178"/>
      <c r="EG21" s="178"/>
      <c r="EH21" s="178"/>
      <c r="EI21" s="178"/>
      <c r="EJ21" s="178"/>
      <c r="EK21" s="178"/>
      <c r="EL21" s="178"/>
      <c r="EM21" s="178"/>
      <c r="EN21" s="178"/>
      <c r="EO21" s="178"/>
      <c r="EP21" s="178"/>
      <c r="EQ21" s="178"/>
      <c r="ER21" s="178"/>
      <c r="ES21" s="178"/>
      <c r="ET21" s="178"/>
      <c r="EU21" s="178"/>
      <c r="EV21" s="178"/>
      <c r="EW21" s="178"/>
      <c r="EX21" s="178"/>
      <c r="EY21" s="178"/>
      <c r="EZ21" s="178"/>
      <c r="FA21" s="178"/>
      <c r="FB21" s="178"/>
      <c r="FC21" s="178"/>
      <c r="FD21" s="178"/>
      <c r="FE21" s="178"/>
      <c r="FF21" s="178"/>
      <c r="FG21" s="178"/>
      <c r="FH21" s="178"/>
      <c r="FI21" s="178"/>
      <c r="FJ21" s="178"/>
      <c r="FK21" s="178"/>
      <c r="FL21" s="178"/>
      <c r="FM21" s="178"/>
      <c r="FN21" s="178"/>
      <c r="FO21" s="178"/>
      <c r="FP21" s="178"/>
      <c r="FQ21" s="178"/>
      <c r="FR21" s="178"/>
      <c r="FS21" s="178"/>
      <c r="FT21" s="178"/>
      <c r="FU21" s="178"/>
      <c r="FV21" s="178"/>
      <c r="FW21" s="178"/>
      <c r="FX21" s="178"/>
      <c r="FY21" s="178"/>
      <c r="FZ21" s="178"/>
      <c r="GA21" s="178"/>
      <c r="GB21" s="178"/>
      <c r="GC21" s="178"/>
      <c r="GD21" s="178"/>
      <c r="GE21" s="178"/>
      <c r="GF21" s="178"/>
      <c r="GG21" s="178"/>
      <c r="GH21" s="178"/>
      <c r="GI21" s="178"/>
      <c r="GJ21" s="178"/>
      <c r="GK21" s="178"/>
      <c r="GL21" s="178"/>
      <c r="GM21" s="178"/>
      <c r="GN21" s="178"/>
      <c r="GO21" s="178"/>
      <c r="GP21" s="178"/>
      <c r="GQ21" s="178"/>
      <c r="GR21" s="178"/>
      <c r="GS21" s="178"/>
      <c r="GT21" s="178"/>
      <c r="GU21" s="178"/>
      <c r="GV21" s="178"/>
      <c r="GW21" s="178"/>
      <c r="GX21" s="178"/>
      <c r="GY21" s="178"/>
      <c r="GZ21" s="178"/>
      <c r="HA21" s="178"/>
      <c r="HB21" s="178"/>
      <c r="HC21" s="178"/>
      <c r="HD21" s="178"/>
      <c r="HE21" s="178"/>
      <c r="HF21" s="178"/>
      <c r="HG21" s="178"/>
      <c r="HH21" s="178"/>
      <c r="HI21" s="178"/>
      <c r="HJ21" s="178"/>
      <c r="HK21" s="178"/>
      <c r="HL21" s="178"/>
      <c r="HM21" s="178"/>
      <c r="HN21" s="178"/>
      <c r="HO21" s="178"/>
      <c r="HP21" s="178"/>
      <c r="HQ21" s="178"/>
      <c r="HR21" s="178"/>
      <c r="HS21" s="178"/>
      <c r="HT21" s="178"/>
      <c r="HU21" s="178"/>
      <c r="HV21" s="178"/>
      <c r="HW21" s="178"/>
      <c r="HX21" s="178"/>
      <c r="HY21" s="178"/>
      <c r="HZ21" s="178"/>
      <c r="IA21" s="178"/>
      <c r="IB21" s="178"/>
      <c r="IC21" s="178"/>
      <c r="ID21" s="178"/>
      <c r="IE21" s="178"/>
      <c r="IF21" s="178"/>
      <c r="IG21" s="178"/>
      <c r="IH21" s="178"/>
      <c r="II21" s="178"/>
      <c r="IJ21" s="178"/>
      <c r="IK21" s="178"/>
      <c r="IL21" s="178"/>
      <c r="IM21" s="178"/>
      <c r="IN21" s="178"/>
      <c r="IO21" s="178"/>
      <c r="IP21" s="178"/>
    </row>
    <row r="22" spans="1:250" ht="24" customHeight="1">
      <c r="A22" s="178"/>
      <c r="B22" s="202"/>
      <c r="C22" s="178"/>
      <c r="D22" s="203"/>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8"/>
      <c r="DD22" s="178"/>
      <c r="DE22" s="178"/>
      <c r="DF22" s="178"/>
      <c r="DG22" s="178"/>
      <c r="DH22" s="178"/>
      <c r="DI22" s="178"/>
      <c r="DJ22" s="178"/>
      <c r="DK22" s="178"/>
      <c r="DL22" s="178"/>
      <c r="DM22" s="178"/>
      <c r="DN22" s="178"/>
      <c r="DO22" s="178"/>
      <c r="DP22" s="178"/>
      <c r="DQ22" s="178"/>
      <c r="DR22" s="178"/>
      <c r="DS22" s="178"/>
      <c r="DT22" s="178"/>
      <c r="DU22" s="178"/>
      <c r="DV22" s="178"/>
      <c r="DW22" s="178"/>
      <c r="DX22" s="178"/>
      <c r="DY22" s="178"/>
      <c r="DZ22" s="178"/>
      <c r="EA22" s="178"/>
      <c r="EB22" s="178"/>
      <c r="EC22" s="178"/>
      <c r="ED22" s="178"/>
      <c r="EE22" s="178"/>
      <c r="EF22" s="178"/>
      <c r="EG22" s="178"/>
      <c r="EH22" s="178"/>
      <c r="EI22" s="178"/>
      <c r="EJ22" s="178"/>
      <c r="EK22" s="178"/>
      <c r="EL22" s="178"/>
      <c r="EM22" s="178"/>
      <c r="EN22" s="178"/>
      <c r="EO22" s="178"/>
      <c r="EP22" s="178"/>
      <c r="EQ22" s="178"/>
      <c r="ER22" s="178"/>
      <c r="ES22" s="178"/>
      <c r="ET22" s="178"/>
      <c r="EU22" s="178"/>
      <c r="EV22" s="178"/>
      <c r="EW22" s="178"/>
      <c r="EX22" s="178"/>
      <c r="EY22" s="178"/>
      <c r="EZ22" s="178"/>
      <c r="FA22" s="178"/>
      <c r="FB22" s="178"/>
      <c r="FC22" s="178"/>
      <c r="FD22" s="178"/>
      <c r="FE22" s="178"/>
      <c r="FF22" s="178"/>
      <c r="FG22" s="178"/>
      <c r="FH22" s="178"/>
      <c r="FI22" s="178"/>
      <c r="FJ22" s="178"/>
      <c r="FK22" s="178"/>
      <c r="FL22" s="178"/>
      <c r="FM22" s="178"/>
      <c r="FN22" s="178"/>
      <c r="FO22" s="178"/>
      <c r="FP22" s="178"/>
      <c r="FQ22" s="178"/>
      <c r="FR22" s="178"/>
      <c r="FS22" s="178"/>
      <c r="FT22" s="178"/>
      <c r="FU22" s="178"/>
      <c r="FV22" s="178"/>
      <c r="FW22" s="178"/>
      <c r="FX22" s="178"/>
      <c r="FY22" s="178"/>
      <c r="FZ22" s="178"/>
      <c r="GA22" s="178"/>
      <c r="GB22" s="178"/>
      <c r="GC22" s="178"/>
      <c r="GD22" s="178"/>
      <c r="GE22" s="178"/>
      <c r="GF22" s="178"/>
      <c r="GG22" s="178"/>
      <c r="GH22" s="178"/>
      <c r="GI22" s="178"/>
      <c r="GJ22" s="178"/>
      <c r="GK22" s="178"/>
      <c r="GL22" s="178"/>
      <c r="GM22" s="178"/>
      <c r="GN22" s="178"/>
      <c r="GO22" s="178"/>
      <c r="GP22" s="178"/>
      <c r="GQ22" s="178"/>
      <c r="GR22" s="178"/>
      <c r="GS22" s="178"/>
      <c r="GT22" s="178"/>
      <c r="GU22" s="178"/>
      <c r="GV22" s="178"/>
      <c r="GW22" s="178"/>
      <c r="GX22" s="178"/>
      <c r="GY22" s="178"/>
      <c r="GZ22" s="178"/>
      <c r="HA22" s="178"/>
      <c r="HB22" s="178"/>
      <c r="HC22" s="178"/>
      <c r="HD22" s="178"/>
      <c r="HE22" s="178"/>
      <c r="HF22" s="178"/>
      <c r="HG22" s="178"/>
      <c r="HH22" s="178"/>
      <c r="HI22" s="178"/>
      <c r="HJ22" s="178"/>
      <c r="HK22" s="178"/>
      <c r="HL22" s="178"/>
      <c r="HM22" s="178"/>
      <c r="HN22" s="178"/>
      <c r="HO22" s="178"/>
      <c r="HP22" s="178"/>
      <c r="HQ22" s="178"/>
      <c r="HR22" s="178"/>
      <c r="HS22" s="178"/>
      <c r="HT22" s="178"/>
      <c r="HU22" s="178"/>
      <c r="HV22" s="178"/>
      <c r="HW22" s="178"/>
      <c r="HX22" s="178"/>
      <c r="HY22" s="178"/>
      <c r="HZ22" s="178"/>
      <c r="IA22" s="178"/>
      <c r="IB22" s="178"/>
      <c r="IC22" s="178"/>
      <c r="ID22" s="178"/>
      <c r="IE22" s="178"/>
      <c r="IF22" s="178"/>
      <c r="IG22" s="178"/>
      <c r="IH22" s="178"/>
      <c r="II22" s="178"/>
      <c r="IJ22" s="178"/>
      <c r="IK22" s="178"/>
      <c r="IL22" s="178"/>
      <c r="IM22" s="178"/>
      <c r="IN22" s="178"/>
      <c r="IO22" s="178"/>
      <c r="IP22" s="178"/>
    </row>
    <row r="23" spans="1:250" ht="24" customHeight="1">
      <c r="A23" s="178"/>
      <c r="B23" s="202"/>
      <c r="C23" s="178"/>
      <c r="D23" s="203"/>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8"/>
      <c r="DW23" s="178"/>
      <c r="DX23" s="178"/>
      <c r="DY23" s="178"/>
      <c r="DZ23" s="178"/>
      <c r="EA23" s="178"/>
      <c r="EB23" s="178"/>
      <c r="EC23" s="178"/>
      <c r="ED23" s="178"/>
      <c r="EE23" s="178"/>
      <c r="EF23" s="178"/>
      <c r="EG23" s="178"/>
      <c r="EH23" s="178"/>
      <c r="EI23" s="178"/>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78"/>
      <c r="FY23" s="178"/>
      <c r="FZ23" s="178"/>
      <c r="GA23" s="178"/>
      <c r="GB23" s="178"/>
      <c r="GC23" s="178"/>
      <c r="GD23" s="178"/>
      <c r="GE23" s="178"/>
      <c r="GF23" s="178"/>
      <c r="GG23" s="178"/>
      <c r="GH23" s="178"/>
      <c r="GI23" s="178"/>
      <c r="GJ23" s="178"/>
      <c r="GK23" s="178"/>
      <c r="GL23" s="178"/>
      <c r="GM23" s="178"/>
      <c r="GN23" s="178"/>
      <c r="GO23" s="178"/>
      <c r="GP23" s="178"/>
      <c r="GQ23" s="178"/>
      <c r="GR23" s="178"/>
      <c r="GS23" s="178"/>
      <c r="GT23" s="178"/>
      <c r="GU23" s="178"/>
      <c r="GV23" s="178"/>
      <c r="GW23" s="178"/>
      <c r="GX23" s="178"/>
      <c r="GY23" s="178"/>
      <c r="GZ23" s="178"/>
      <c r="HA23" s="178"/>
      <c r="HB23" s="178"/>
      <c r="HC23" s="178"/>
      <c r="HD23" s="178"/>
      <c r="HE23" s="178"/>
      <c r="HF23" s="178"/>
      <c r="HG23" s="178"/>
      <c r="HH23" s="178"/>
      <c r="HI23" s="178"/>
      <c r="HJ23" s="178"/>
      <c r="HK23" s="178"/>
      <c r="HL23" s="178"/>
      <c r="HM23" s="178"/>
      <c r="HN23" s="178"/>
      <c r="HO23" s="178"/>
      <c r="HP23" s="178"/>
      <c r="HQ23" s="178"/>
      <c r="HR23" s="178"/>
      <c r="HS23" s="178"/>
      <c r="HT23" s="178"/>
      <c r="HU23" s="178"/>
      <c r="HV23" s="178"/>
      <c r="HW23" s="178"/>
      <c r="HX23" s="178"/>
      <c r="HY23" s="178"/>
      <c r="HZ23" s="178"/>
      <c r="IA23" s="178"/>
      <c r="IB23" s="178"/>
      <c r="IC23" s="178"/>
      <c r="ID23" s="178"/>
      <c r="IE23" s="178"/>
      <c r="IF23" s="178"/>
      <c r="IG23" s="178"/>
      <c r="IH23" s="178"/>
      <c r="II23" s="178"/>
      <c r="IJ23" s="178"/>
      <c r="IK23" s="178"/>
      <c r="IL23" s="178"/>
      <c r="IM23" s="178"/>
      <c r="IN23" s="178"/>
      <c r="IO23" s="178"/>
      <c r="IP23" s="178"/>
    </row>
    <row r="24" spans="1:250" ht="24" customHeight="1">
      <c r="A24" s="178"/>
      <c r="B24" s="202"/>
      <c r="C24" s="178"/>
      <c r="D24" s="203"/>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c r="CN24" s="178"/>
      <c r="CO24" s="178"/>
      <c r="CP24" s="178"/>
      <c r="CQ24" s="178"/>
      <c r="CR24" s="178"/>
      <c r="CS24" s="178"/>
      <c r="CT24" s="178"/>
      <c r="CU24" s="178"/>
      <c r="CV24" s="178"/>
      <c r="CW24" s="178"/>
      <c r="CX24" s="178"/>
      <c r="CY24" s="178"/>
      <c r="CZ24" s="178"/>
      <c r="DA24" s="178"/>
      <c r="DB24" s="178"/>
      <c r="DC24" s="178"/>
      <c r="DD24" s="178"/>
      <c r="DE24" s="178"/>
      <c r="DF24" s="178"/>
      <c r="DG24" s="178"/>
      <c r="DH24" s="178"/>
      <c r="DI24" s="178"/>
      <c r="DJ24" s="178"/>
      <c r="DK24" s="178"/>
      <c r="DL24" s="178"/>
      <c r="DM24" s="178"/>
      <c r="DN24" s="178"/>
      <c r="DO24" s="178"/>
      <c r="DP24" s="178"/>
      <c r="DQ24" s="178"/>
      <c r="DR24" s="178"/>
      <c r="DS24" s="178"/>
      <c r="DT24" s="178"/>
      <c r="DU24" s="178"/>
      <c r="DV24" s="178"/>
      <c r="DW24" s="178"/>
      <c r="DX24" s="178"/>
      <c r="DY24" s="178"/>
      <c r="DZ24" s="178"/>
      <c r="EA24" s="178"/>
      <c r="EB24" s="178"/>
      <c r="EC24" s="178"/>
      <c r="ED24" s="178"/>
      <c r="EE24" s="178"/>
      <c r="EF24" s="178"/>
      <c r="EG24" s="178"/>
      <c r="EH24" s="178"/>
      <c r="EI24" s="178"/>
      <c r="EJ24" s="178"/>
      <c r="EK24" s="178"/>
      <c r="EL24" s="178"/>
      <c r="EM24" s="178"/>
      <c r="EN24" s="178"/>
      <c r="EO24" s="178"/>
      <c r="EP24" s="178"/>
      <c r="EQ24" s="178"/>
      <c r="ER24" s="178"/>
      <c r="ES24" s="178"/>
      <c r="ET24" s="178"/>
      <c r="EU24" s="178"/>
      <c r="EV24" s="178"/>
      <c r="EW24" s="178"/>
      <c r="EX24" s="178"/>
      <c r="EY24" s="178"/>
      <c r="EZ24" s="178"/>
      <c r="FA24" s="178"/>
      <c r="FB24" s="178"/>
      <c r="FC24" s="178"/>
      <c r="FD24" s="178"/>
      <c r="FE24" s="178"/>
      <c r="FF24" s="178"/>
      <c r="FG24" s="178"/>
      <c r="FH24" s="178"/>
      <c r="FI24" s="178"/>
      <c r="FJ24" s="178"/>
      <c r="FK24" s="178"/>
      <c r="FL24" s="178"/>
      <c r="FM24" s="178"/>
      <c r="FN24" s="178"/>
      <c r="FO24" s="178"/>
      <c r="FP24" s="178"/>
      <c r="FQ24" s="178"/>
      <c r="FR24" s="178"/>
      <c r="FS24" s="178"/>
      <c r="FT24" s="178"/>
      <c r="FU24" s="178"/>
      <c r="FV24" s="178"/>
      <c r="FW24" s="178"/>
      <c r="FX24" s="178"/>
      <c r="FY24" s="178"/>
      <c r="FZ24" s="178"/>
      <c r="GA24" s="178"/>
      <c r="GB24" s="178"/>
      <c r="GC24" s="178"/>
      <c r="GD24" s="178"/>
      <c r="GE24" s="178"/>
      <c r="GF24" s="178"/>
      <c r="GG24" s="178"/>
      <c r="GH24" s="178"/>
      <c r="GI24" s="178"/>
      <c r="GJ24" s="178"/>
      <c r="GK24" s="178"/>
      <c r="GL24" s="178"/>
      <c r="GM24" s="178"/>
      <c r="GN24" s="178"/>
      <c r="GO24" s="178"/>
      <c r="GP24" s="178"/>
      <c r="GQ24" s="178"/>
      <c r="GR24" s="178"/>
      <c r="GS24" s="178"/>
      <c r="GT24" s="178"/>
      <c r="GU24" s="178"/>
      <c r="GV24" s="178"/>
      <c r="GW24" s="178"/>
      <c r="GX24" s="178"/>
      <c r="GY24" s="178"/>
      <c r="GZ24" s="178"/>
      <c r="HA24" s="178"/>
      <c r="HB24" s="178"/>
      <c r="HC24" s="178"/>
      <c r="HD24" s="178"/>
      <c r="HE24" s="178"/>
      <c r="HF24" s="178"/>
      <c r="HG24" s="178"/>
      <c r="HH24" s="178"/>
      <c r="HI24" s="178"/>
      <c r="HJ24" s="178"/>
      <c r="HK24" s="178"/>
      <c r="HL24" s="178"/>
      <c r="HM24" s="178"/>
      <c r="HN24" s="178"/>
      <c r="HO24" s="178"/>
      <c r="HP24" s="178"/>
      <c r="HQ24" s="178"/>
      <c r="HR24" s="178"/>
      <c r="HS24" s="178"/>
      <c r="HT24" s="178"/>
      <c r="HU24" s="178"/>
      <c r="HV24" s="178"/>
      <c r="HW24" s="178"/>
      <c r="HX24" s="178"/>
      <c r="HY24" s="178"/>
      <c r="HZ24" s="178"/>
      <c r="IA24" s="178"/>
      <c r="IB24" s="178"/>
      <c r="IC24" s="178"/>
      <c r="ID24" s="178"/>
      <c r="IE24" s="178"/>
      <c r="IF24" s="178"/>
      <c r="IG24" s="178"/>
      <c r="IH24" s="178"/>
      <c r="II24" s="178"/>
      <c r="IJ24" s="178"/>
      <c r="IK24" s="178"/>
      <c r="IL24" s="178"/>
      <c r="IM24" s="178"/>
      <c r="IN24" s="178"/>
      <c r="IO24" s="178"/>
      <c r="IP24" s="178"/>
    </row>
    <row r="25" spans="1:250" ht="24" customHeight="1">
      <c r="A25" s="178"/>
      <c r="B25" s="202"/>
      <c r="C25" s="178"/>
      <c r="D25" s="203"/>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178"/>
      <c r="DY25" s="178"/>
      <c r="DZ25" s="178"/>
      <c r="EA25" s="178"/>
      <c r="EB25" s="178"/>
      <c r="EC25" s="178"/>
      <c r="ED25" s="178"/>
      <c r="EE25" s="178"/>
      <c r="EF25" s="178"/>
      <c r="EG25" s="178"/>
      <c r="EH25" s="178"/>
      <c r="EI25" s="178"/>
      <c r="EJ25" s="178"/>
      <c r="EK25" s="178"/>
      <c r="EL25" s="178"/>
      <c r="EM25" s="178"/>
      <c r="EN25" s="178"/>
      <c r="EO25" s="178"/>
      <c r="EP25" s="178"/>
      <c r="EQ25" s="178"/>
      <c r="ER25" s="178"/>
      <c r="ES25" s="178"/>
      <c r="ET25" s="178"/>
      <c r="EU25" s="178"/>
      <c r="EV25" s="178"/>
      <c r="EW25" s="178"/>
      <c r="EX25" s="178"/>
      <c r="EY25" s="178"/>
      <c r="EZ25" s="178"/>
      <c r="FA25" s="178"/>
      <c r="FB25" s="178"/>
      <c r="FC25" s="178"/>
      <c r="FD25" s="178"/>
      <c r="FE25" s="178"/>
      <c r="FF25" s="178"/>
      <c r="FG25" s="178"/>
      <c r="FH25" s="178"/>
      <c r="FI25" s="178"/>
      <c r="FJ25" s="178"/>
      <c r="FK25" s="178"/>
      <c r="FL25" s="178"/>
      <c r="FM25" s="178"/>
      <c r="FN25" s="178"/>
      <c r="FO25" s="178"/>
      <c r="FP25" s="178"/>
      <c r="FQ25" s="178"/>
      <c r="FR25" s="178"/>
      <c r="FS25" s="178"/>
      <c r="FT25" s="178"/>
      <c r="FU25" s="178"/>
      <c r="FV25" s="178"/>
      <c r="FW25" s="178"/>
      <c r="FX25" s="178"/>
      <c r="FY25" s="178"/>
      <c r="FZ25" s="178"/>
      <c r="GA25" s="178"/>
      <c r="GB25" s="178"/>
      <c r="GC25" s="178"/>
      <c r="GD25" s="178"/>
      <c r="GE25" s="178"/>
      <c r="GF25" s="178"/>
      <c r="GG25" s="178"/>
      <c r="GH25" s="178"/>
      <c r="GI25" s="178"/>
      <c r="GJ25" s="178"/>
      <c r="GK25" s="178"/>
      <c r="GL25" s="178"/>
      <c r="GM25" s="178"/>
      <c r="GN25" s="178"/>
      <c r="GO25" s="178"/>
      <c r="GP25" s="178"/>
      <c r="GQ25" s="178"/>
      <c r="GR25" s="178"/>
      <c r="GS25" s="178"/>
      <c r="GT25" s="178"/>
      <c r="GU25" s="178"/>
      <c r="GV25" s="178"/>
      <c r="GW25" s="178"/>
      <c r="GX25" s="178"/>
      <c r="GY25" s="178"/>
      <c r="GZ25" s="178"/>
      <c r="HA25" s="178"/>
      <c r="HB25" s="178"/>
      <c r="HC25" s="178"/>
      <c r="HD25" s="178"/>
      <c r="HE25" s="178"/>
      <c r="HF25" s="178"/>
      <c r="HG25" s="178"/>
      <c r="HH25" s="178"/>
      <c r="HI25" s="178"/>
      <c r="HJ25" s="178"/>
      <c r="HK25" s="178"/>
      <c r="HL25" s="178"/>
      <c r="HM25" s="178"/>
      <c r="HN25" s="178"/>
      <c r="HO25" s="178"/>
      <c r="HP25" s="178"/>
      <c r="HQ25" s="178"/>
      <c r="HR25" s="178"/>
      <c r="HS25" s="178"/>
      <c r="HT25" s="178"/>
      <c r="HU25" s="178"/>
      <c r="HV25" s="178"/>
      <c r="HW25" s="178"/>
      <c r="HX25" s="178"/>
      <c r="HY25" s="178"/>
      <c r="HZ25" s="178"/>
      <c r="IA25" s="178"/>
      <c r="IB25" s="178"/>
      <c r="IC25" s="178"/>
      <c r="ID25" s="178"/>
      <c r="IE25" s="178"/>
      <c r="IF25" s="178"/>
      <c r="IG25" s="178"/>
      <c r="IH25" s="178"/>
      <c r="II25" s="178"/>
      <c r="IJ25" s="178"/>
      <c r="IK25" s="178"/>
      <c r="IL25" s="178"/>
      <c r="IM25" s="178"/>
      <c r="IN25" s="178"/>
      <c r="IO25" s="178"/>
      <c r="IP25" s="178"/>
    </row>
    <row r="26" spans="1:250" ht="24" customHeight="1">
      <c r="A26" s="178"/>
      <c r="B26" s="202"/>
      <c r="C26" s="178"/>
      <c r="D26" s="203"/>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c r="CN26" s="178"/>
      <c r="CO26" s="178"/>
      <c r="CP26" s="178"/>
      <c r="CQ26" s="178"/>
      <c r="CR26" s="178"/>
      <c r="CS26" s="178"/>
      <c r="CT26" s="178"/>
      <c r="CU26" s="178"/>
      <c r="CV26" s="178"/>
      <c r="CW26" s="178"/>
      <c r="CX26" s="178"/>
      <c r="CY26" s="178"/>
      <c r="CZ26" s="178"/>
      <c r="DA26" s="178"/>
      <c r="DB26" s="178"/>
      <c r="DC26" s="178"/>
      <c r="DD26" s="178"/>
      <c r="DE26" s="178"/>
      <c r="DF26" s="178"/>
      <c r="DG26" s="178"/>
      <c r="DH26" s="178"/>
      <c r="DI26" s="178"/>
      <c r="DJ26" s="178"/>
      <c r="DK26" s="178"/>
      <c r="DL26" s="178"/>
      <c r="DM26" s="178"/>
      <c r="DN26" s="178"/>
      <c r="DO26" s="178"/>
      <c r="DP26" s="178"/>
      <c r="DQ26" s="178"/>
      <c r="DR26" s="178"/>
      <c r="DS26" s="178"/>
      <c r="DT26" s="178"/>
      <c r="DU26" s="178"/>
      <c r="DV26" s="178"/>
      <c r="DW26" s="178"/>
      <c r="DX26" s="178"/>
      <c r="DY26" s="178"/>
      <c r="DZ26" s="178"/>
      <c r="EA26" s="178"/>
      <c r="EB26" s="178"/>
      <c r="EC26" s="178"/>
      <c r="ED26" s="178"/>
      <c r="EE26" s="178"/>
      <c r="EF26" s="178"/>
      <c r="EG26" s="178"/>
      <c r="EH26" s="178"/>
      <c r="EI26" s="178"/>
      <c r="EJ26" s="178"/>
      <c r="EK26" s="178"/>
      <c r="EL26" s="178"/>
      <c r="EM26" s="178"/>
      <c r="EN26" s="178"/>
      <c r="EO26" s="178"/>
      <c r="EP26" s="178"/>
      <c r="EQ26" s="178"/>
      <c r="ER26" s="178"/>
      <c r="ES26" s="178"/>
      <c r="ET26" s="178"/>
      <c r="EU26" s="178"/>
      <c r="EV26" s="178"/>
      <c r="EW26" s="178"/>
      <c r="EX26" s="178"/>
      <c r="EY26" s="178"/>
      <c r="EZ26" s="178"/>
      <c r="FA26" s="178"/>
      <c r="FB26" s="178"/>
      <c r="FC26" s="178"/>
      <c r="FD26" s="178"/>
      <c r="FE26" s="178"/>
      <c r="FF26" s="178"/>
      <c r="FG26" s="178"/>
      <c r="FH26" s="178"/>
      <c r="FI26" s="178"/>
      <c r="FJ26" s="178"/>
      <c r="FK26" s="178"/>
      <c r="FL26" s="178"/>
      <c r="FM26" s="178"/>
      <c r="FN26" s="178"/>
      <c r="FO26" s="178"/>
      <c r="FP26" s="178"/>
      <c r="FQ26" s="178"/>
      <c r="FR26" s="178"/>
      <c r="FS26" s="178"/>
      <c r="FT26" s="178"/>
      <c r="FU26" s="178"/>
      <c r="FV26" s="178"/>
      <c r="FW26" s="178"/>
      <c r="FX26" s="178"/>
      <c r="FY26" s="178"/>
      <c r="FZ26" s="178"/>
      <c r="GA26" s="178"/>
      <c r="GB26" s="178"/>
      <c r="GC26" s="178"/>
      <c r="GD26" s="178"/>
      <c r="GE26" s="178"/>
      <c r="GF26" s="178"/>
      <c r="GG26" s="178"/>
      <c r="GH26" s="178"/>
      <c r="GI26" s="178"/>
      <c r="GJ26" s="178"/>
      <c r="GK26" s="178"/>
      <c r="GL26" s="178"/>
      <c r="GM26" s="178"/>
      <c r="GN26" s="178"/>
      <c r="GO26" s="178"/>
      <c r="GP26" s="178"/>
      <c r="GQ26" s="178"/>
      <c r="GR26" s="178"/>
      <c r="GS26" s="178"/>
      <c r="GT26" s="178"/>
      <c r="GU26" s="178"/>
      <c r="GV26" s="178"/>
      <c r="GW26" s="178"/>
      <c r="GX26" s="178"/>
      <c r="GY26" s="178"/>
      <c r="GZ26" s="178"/>
      <c r="HA26" s="178"/>
      <c r="HB26" s="178"/>
      <c r="HC26" s="178"/>
      <c r="HD26" s="178"/>
      <c r="HE26" s="178"/>
      <c r="HF26" s="178"/>
      <c r="HG26" s="178"/>
      <c r="HH26" s="178"/>
      <c r="HI26" s="178"/>
      <c r="HJ26" s="178"/>
      <c r="HK26" s="178"/>
      <c r="HL26" s="178"/>
      <c r="HM26" s="178"/>
      <c r="HN26" s="178"/>
      <c r="HO26" s="178"/>
      <c r="HP26" s="178"/>
      <c r="HQ26" s="178"/>
      <c r="HR26" s="178"/>
      <c r="HS26" s="178"/>
      <c r="HT26" s="178"/>
      <c r="HU26" s="178"/>
      <c r="HV26" s="178"/>
      <c r="HW26" s="178"/>
      <c r="HX26" s="178"/>
      <c r="HY26" s="178"/>
      <c r="HZ26" s="178"/>
      <c r="IA26" s="178"/>
      <c r="IB26" s="178"/>
      <c r="IC26" s="178"/>
      <c r="ID26" s="178"/>
      <c r="IE26" s="178"/>
      <c r="IF26" s="178"/>
      <c r="IG26" s="178"/>
      <c r="IH26" s="178"/>
      <c r="II26" s="178"/>
      <c r="IJ26" s="178"/>
      <c r="IK26" s="178"/>
      <c r="IL26" s="178"/>
      <c r="IM26" s="178"/>
      <c r="IN26" s="178"/>
      <c r="IO26" s="178"/>
      <c r="IP26" s="178"/>
    </row>
    <row r="27" spans="1:250" ht="24" customHeight="1">
      <c r="A27" s="178"/>
      <c r="B27" s="202"/>
      <c r="C27" s="178"/>
      <c r="D27" s="203"/>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c r="CX27" s="178"/>
      <c r="CY27" s="178"/>
      <c r="CZ27" s="178"/>
      <c r="DA27" s="178"/>
      <c r="DB27" s="178"/>
      <c r="DC27" s="178"/>
      <c r="DD27" s="178"/>
      <c r="DE27" s="178"/>
      <c r="DF27" s="178"/>
      <c r="DG27" s="178"/>
      <c r="DH27" s="178"/>
      <c r="DI27" s="178"/>
      <c r="DJ27" s="178"/>
      <c r="DK27" s="178"/>
      <c r="DL27" s="178"/>
      <c r="DM27" s="178"/>
      <c r="DN27" s="178"/>
      <c r="DO27" s="178"/>
      <c r="DP27" s="178"/>
      <c r="DQ27" s="178"/>
      <c r="DR27" s="178"/>
      <c r="DS27" s="178"/>
      <c r="DT27" s="178"/>
      <c r="DU27" s="178"/>
      <c r="DV27" s="178"/>
      <c r="DW27" s="178"/>
      <c r="DX27" s="178"/>
      <c r="DY27" s="178"/>
      <c r="DZ27" s="178"/>
      <c r="EA27" s="178"/>
      <c r="EB27" s="178"/>
      <c r="EC27" s="178"/>
      <c r="ED27" s="178"/>
      <c r="EE27" s="178"/>
      <c r="EF27" s="178"/>
      <c r="EG27" s="178"/>
      <c r="EH27" s="178"/>
      <c r="EI27" s="178"/>
      <c r="EJ27" s="178"/>
      <c r="EK27" s="178"/>
      <c r="EL27" s="178"/>
      <c r="EM27" s="178"/>
      <c r="EN27" s="178"/>
      <c r="EO27" s="178"/>
      <c r="EP27" s="178"/>
      <c r="EQ27" s="178"/>
      <c r="ER27" s="178"/>
      <c r="ES27" s="178"/>
      <c r="ET27" s="178"/>
      <c r="EU27" s="178"/>
      <c r="EV27" s="178"/>
      <c r="EW27" s="178"/>
      <c r="EX27" s="178"/>
      <c r="EY27" s="178"/>
      <c r="EZ27" s="178"/>
      <c r="FA27" s="178"/>
      <c r="FB27" s="178"/>
      <c r="FC27" s="178"/>
      <c r="FD27" s="178"/>
      <c r="FE27" s="178"/>
      <c r="FF27" s="178"/>
      <c r="FG27" s="178"/>
      <c r="FH27" s="178"/>
      <c r="FI27" s="178"/>
      <c r="FJ27" s="178"/>
      <c r="FK27" s="178"/>
      <c r="FL27" s="178"/>
      <c r="FM27" s="178"/>
      <c r="FN27" s="178"/>
      <c r="FO27" s="178"/>
      <c r="FP27" s="178"/>
      <c r="FQ27" s="178"/>
      <c r="FR27" s="178"/>
      <c r="FS27" s="178"/>
      <c r="FT27" s="178"/>
      <c r="FU27" s="178"/>
      <c r="FV27" s="178"/>
      <c r="FW27" s="178"/>
      <c r="FX27" s="178"/>
      <c r="FY27" s="178"/>
      <c r="FZ27" s="178"/>
      <c r="GA27" s="178"/>
      <c r="GB27" s="178"/>
      <c r="GC27" s="178"/>
      <c r="GD27" s="178"/>
      <c r="GE27" s="178"/>
      <c r="GF27" s="178"/>
      <c r="GG27" s="178"/>
      <c r="GH27" s="178"/>
      <c r="GI27" s="178"/>
      <c r="GJ27" s="178"/>
      <c r="GK27" s="178"/>
      <c r="GL27" s="178"/>
      <c r="GM27" s="178"/>
      <c r="GN27" s="178"/>
      <c r="GO27" s="178"/>
      <c r="GP27" s="178"/>
      <c r="GQ27" s="178"/>
      <c r="GR27" s="178"/>
      <c r="GS27" s="178"/>
      <c r="GT27" s="178"/>
      <c r="GU27" s="178"/>
      <c r="GV27" s="178"/>
      <c r="GW27" s="178"/>
      <c r="GX27" s="178"/>
      <c r="GY27" s="178"/>
      <c r="GZ27" s="178"/>
      <c r="HA27" s="178"/>
      <c r="HB27" s="178"/>
      <c r="HC27" s="178"/>
      <c r="HD27" s="178"/>
      <c r="HE27" s="178"/>
      <c r="HF27" s="178"/>
      <c r="HG27" s="178"/>
      <c r="HH27" s="178"/>
      <c r="HI27" s="178"/>
      <c r="HJ27" s="178"/>
      <c r="HK27" s="178"/>
      <c r="HL27" s="178"/>
      <c r="HM27" s="178"/>
      <c r="HN27" s="178"/>
      <c r="HO27" s="178"/>
      <c r="HP27" s="178"/>
      <c r="HQ27" s="178"/>
      <c r="HR27" s="178"/>
      <c r="HS27" s="178"/>
      <c r="HT27" s="178"/>
      <c r="HU27" s="178"/>
      <c r="HV27" s="178"/>
      <c r="HW27" s="178"/>
      <c r="HX27" s="178"/>
      <c r="HY27" s="178"/>
      <c r="HZ27" s="178"/>
      <c r="IA27" s="178"/>
      <c r="IB27" s="178"/>
      <c r="IC27" s="178"/>
      <c r="ID27" s="178"/>
      <c r="IE27" s="178"/>
      <c r="IF27" s="178"/>
      <c r="IG27" s="178"/>
      <c r="IH27" s="178"/>
      <c r="II27" s="178"/>
      <c r="IJ27" s="178"/>
      <c r="IK27" s="178"/>
      <c r="IL27" s="178"/>
      <c r="IM27" s="178"/>
      <c r="IN27" s="178"/>
      <c r="IO27" s="178"/>
      <c r="IP27" s="178"/>
    </row>
    <row r="28" spans="1:250" ht="24" customHeight="1">
      <c r="A28" s="178"/>
      <c r="B28" s="202"/>
      <c r="C28" s="178"/>
      <c r="D28" s="203"/>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c r="CQ28" s="178"/>
      <c r="CR28" s="178"/>
      <c r="CS28" s="178"/>
      <c r="CT28" s="178"/>
      <c r="CU28" s="178"/>
      <c r="CV28" s="178"/>
      <c r="CW28" s="178"/>
      <c r="CX28" s="178"/>
      <c r="CY28" s="178"/>
      <c r="CZ28" s="178"/>
      <c r="DA28" s="178"/>
      <c r="DB28" s="178"/>
      <c r="DC28" s="178"/>
      <c r="DD28" s="178"/>
      <c r="DE28" s="178"/>
      <c r="DF28" s="178"/>
      <c r="DG28" s="178"/>
      <c r="DH28" s="178"/>
      <c r="DI28" s="178"/>
      <c r="DJ28" s="178"/>
      <c r="DK28" s="178"/>
      <c r="DL28" s="178"/>
      <c r="DM28" s="178"/>
      <c r="DN28" s="178"/>
      <c r="DO28" s="178"/>
      <c r="DP28" s="178"/>
      <c r="DQ28" s="178"/>
      <c r="DR28" s="178"/>
      <c r="DS28" s="178"/>
      <c r="DT28" s="178"/>
      <c r="DU28" s="178"/>
      <c r="DV28" s="178"/>
      <c r="DW28" s="178"/>
      <c r="DX28" s="178"/>
      <c r="DY28" s="178"/>
      <c r="DZ28" s="178"/>
      <c r="EA28" s="178"/>
      <c r="EB28" s="178"/>
      <c r="EC28" s="178"/>
      <c r="ED28" s="178"/>
      <c r="EE28" s="178"/>
      <c r="EF28" s="178"/>
      <c r="EG28" s="178"/>
      <c r="EH28" s="178"/>
      <c r="EI28" s="178"/>
      <c r="EJ28" s="178"/>
      <c r="EK28" s="178"/>
      <c r="EL28" s="178"/>
      <c r="EM28" s="178"/>
      <c r="EN28" s="178"/>
      <c r="EO28" s="178"/>
      <c r="EP28" s="178"/>
      <c r="EQ28" s="178"/>
      <c r="ER28" s="178"/>
      <c r="ES28" s="178"/>
      <c r="ET28" s="178"/>
      <c r="EU28" s="178"/>
      <c r="EV28" s="178"/>
      <c r="EW28" s="178"/>
      <c r="EX28" s="178"/>
      <c r="EY28" s="178"/>
      <c r="EZ28" s="178"/>
      <c r="FA28" s="178"/>
      <c r="FB28" s="178"/>
      <c r="FC28" s="178"/>
      <c r="FD28" s="178"/>
      <c r="FE28" s="178"/>
      <c r="FF28" s="178"/>
      <c r="FG28" s="178"/>
      <c r="FH28" s="178"/>
      <c r="FI28" s="178"/>
      <c r="FJ28" s="178"/>
      <c r="FK28" s="178"/>
      <c r="FL28" s="178"/>
      <c r="FM28" s="178"/>
      <c r="FN28" s="178"/>
      <c r="FO28" s="178"/>
      <c r="FP28" s="178"/>
      <c r="FQ28" s="178"/>
      <c r="FR28" s="178"/>
      <c r="FS28" s="178"/>
      <c r="FT28" s="178"/>
      <c r="FU28" s="178"/>
      <c r="FV28" s="178"/>
      <c r="FW28" s="178"/>
      <c r="FX28" s="178"/>
      <c r="FY28" s="178"/>
      <c r="FZ28" s="178"/>
      <c r="GA28" s="178"/>
      <c r="GB28" s="178"/>
      <c r="GC28" s="178"/>
      <c r="GD28" s="178"/>
      <c r="GE28" s="178"/>
      <c r="GF28" s="178"/>
      <c r="GG28" s="178"/>
      <c r="GH28" s="178"/>
      <c r="GI28" s="178"/>
      <c r="GJ28" s="178"/>
      <c r="GK28" s="178"/>
      <c r="GL28" s="178"/>
      <c r="GM28" s="178"/>
      <c r="GN28" s="178"/>
      <c r="GO28" s="178"/>
      <c r="GP28" s="178"/>
      <c r="GQ28" s="178"/>
      <c r="GR28" s="178"/>
      <c r="GS28" s="178"/>
      <c r="GT28" s="178"/>
      <c r="GU28" s="178"/>
      <c r="GV28" s="178"/>
      <c r="GW28" s="178"/>
      <c r="GX28" s="178"/>
      <c r="GY28" s="178"/>
      <c r="GZ28" s="178"/>
      <c r="HA28" s="178"/>
      <c r="HB28" s="178"/>
      <c r="HC28" s="178"/>
      <c r="HD28" s="178"/>
      <c r="HE28" s="178"/>
      <c r="HF28" s="178"/>
      <c r="HG28" s="178"/>
      <c r="HH28" s="178"/>
      <c r="HI28" s="178"/>
      <c r="HJ28" s="178"/>
      <c r="HK28" s="178"/>
      <c r="HL28" s="178"/>
      <c r="HM28" s="178"/>
      <c r="HN28" s="178"/>
      <c r="HO28" s="178"/>
      <c r="HP28" s="178"/>
      <c r="HQ28" s="178"/>
      <c r="HR28" s="178"/>
      <c r="HS28" s="178"/>
      <c r="HT28" s="178"/>
      <c r="HU28" s="178"/>
      <c r="HV28" s="178"/>
      <c r="HW28" s="178"/>
      <c r="HX28" s="178"/>
      <c r="HY28" s="178"/>
      <c r="HZ28" s="178"/>
      <c r="IA28" s="178"/>
      <c r="IB28" s="178"/>
      <c r="IC28" s="178"/>
      <c r="ID28" s="178"/>
      <c r="IE28" s="178"/>
      <c r="IF28" s="178"/>
      <c r="IG28" s="178"/>
      <c r="IH28" s="178"/>
      <c r="II28" s="178"/>
      <c r="IJ28" s="178"/>
      <c r="IK28" s="178"/>
      <c r="IL28" s="178"/>
      <c r="IM28" s="178"/>
      <c r="IN28" s="178"/>
      <c r="IO28" s="178"/>
      <c r="IP28" s="178"/>
    </row>
    <row r="29" spans="1:250" ht="24" customHeight="1">
      <c r="A29" s="178"/>
      <c r="B29" s="202"/>
      <c r="C29" s="178"/>
      <c r="D29" s="203"/>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c r="CN29" s="178"/>
      <c r="CO29" s="178"/>
      <c r="CP29" s="178"/>
      <c r="CQ29" s="178"/>
      <c r="CR29" s="178"/>
      <c r="CS29" s="178"/>
      <c r="CT29" s="178"/>
      <c r="CU29" s="178"/>
      <c r="CV29" s="178"/>
      <c r="CW29" s="178"/>
      <c r="CX29" s="178"/>
      <c r="CY29" s="178"/>
      <c r="CZ29" s="178"/>
      <c r="DA29" s="178"/>
      <c r="DB29" s="178"/>
      <c r="DC29" s="178"/>
      <c r="DD29" s="178"/>
      <c r="DE29" s="178"/>
      <c r="DF29" s="178"/>
      <c r="DG29" s="178"/>
      <c r="DH29" s="178"/>
      <c r="DI29" s="178"/>
      <c r="DJ29" s="178"/>
      <c r="DK29" s="178"/>
      <c r="DL29" s="178"/>
      <c r="DM29" s="178"/>
      <c r="DN29" s="178"/>
      <c r="DO29" s="178"/>
      <c r="DP29" s="178"/>
      <c r="DQ29" s="178"/>
      <c r="DR29" s="178"/>
      <c r="DS29" s="178"/>
      <c r="DT29" s="178"/>
      <c r="DU29" s="178"/>
      <c r="DV29" s="178"/>
      <c r="DW29" s="178"/>
      <c r="DX29" s="178"/>
      <c r="DY29" s="178"/>
      <c r="DZ29" s="178"/>
      <c r="EA29" s="178"/>
      <c r="EB29" s="178"/>
      <c r="EC29" s="178"/>
      <c r="ED29" s="178"/>
      <c r="EE29" s="178"/>
      <c r="EF29" s="178"/>
      <c r="EG29" s="178"/>
      <c r="EH29" s="178"/>
      <c r="EI29" s="178"/>
      <c r="EJ29" s="178"/>
      <c r="EK29" s="178"/>
      <c r="EL29" s="178"/>
      <c r="EM29" s="178"/>
      <c r="EN29" s="178"/>
      <c r="EO29" s="178"/>
      <c r="EP29" s="178"/>
      <c r="EQ29" s="178"/>
      <c r="ER29" s="178"/>
      <c r="ES29" s="178"/>
      <c r="ET29" s="178"/>
      <c r="EU29" s="178"/>
      <c r="EV29" s="178"/>
      <c r="EW29" s="178"/>
      <c r="EX29" s="178"/>
      <c r="EY29" s="178"/>
      <c r="EZ29" s="178"/>
      <c r="FA29" s="178"/>
      <c r="FB29" s="178"/>
      <c r="FC29" s="178"/>
      <c r="FD29" s="178"/>
      <c r="FE29" s="178"/>
      <c r="FF29" s="178"/>
      <c r="FG29" s="178"/>
      <c r="FH29" s="178"/>
      <c r="FI29" s="178"/>
      <c r="FJ29" s="178"/>
      <c r="FK29" s="178"/>
      <c r="FL29" s="178"/>
      <c r="FM29" s="178"/>
      <c r="FN29" s="178"/>
      <c r="FO29" s="178"/>
      <c r="FP29" s="178"/>
      <c r="FQ29" s="178"/>
      <c r="FR29" s="178"/>
      <c r="FS29" s="178"/>
      <c r="FT29" s="178"/>
      <c r="FU29" s="178"/>
      <c r="FV29" s="178"/>
      <c r="FW29" s="178"/>
      <c r="FX29" s="178"/>
      <c r="FY29" s="178"/>
      <c r="FZ29" s="178"/>
      <c r="GA29" s="178"/>
      <c r="GB29" s="178"/>
      <c r="GC29" s="178"/>
      <c r="GD29" s="178"/>
      <c r="GE29" s="178"/>
      <c r="GF29" s="178"/>
      <c r="GG29" s="178"/>
      <c r="GH29" s="178"/>
      <c r="GI29" s="178"/>
      <c r="GJ29" s="178"/>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8"/>
      <c r="HO29" s="178"/>
      <c r="HP29" s="178"/>
      <c r="HQ29" s="178"/>
      <c r="HR29" s="178"/>
      <c r="HS29" s="178"/>
      <c r="HT29" s="178"/>
      <c r="HU29" s="178"/>
      <c r="HV29" s="178"/>
      <c r="HW29" s="178"/>
      <c r="HX29" s="178"/>
      <c r="HY29" s="178"/>
      <c r="HZ29" s="178"/>
      <c r="IA29" s="178"/>
      <c r="IB29" s="178"/>
      <c r="IC29" s="178"/>
      <c r="ID29" s="178"/>
      <c r="IE29" s="178"/>
      <c r="IF29" s="178"/>
      <c r="IG29" s="178"/>
      <c r="IH29" s="178"/>
      <c r="II29" s="178"/>
      <c r="IJ29" s="178"/>
      <c r="IK29" s="178"/>
      <c r="IL29" s="178"/>
      <c r="IM29" s="178"/>
      <c r="IN29" s="178"/>
      <c r="IO29" s="178"/>
      <c r="IP29" s="178"/>
    </row>
    <row r="30" spans="1:250" ht="24" customHeight="1">
      <c r="A30" s="178"/>
      <c r="B30" s="202"/>
      <c r="C30" s="178"/>
      <c r="D30" s="203"/>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8"/>
      <c r="FQ30" s="178"/>
      <c r="FR30" s="178"/>
      <c r="FS30" s="178"/>
      <c r="FT30" s="178"/>
      <c r="FU30" s="178"/>
      <c r="FV30" s="178"/>
      <c r="FW30" s="178"/>
      <c r="FX30" s="178"/>
      <c r="FY30" s="178"/>
      <c r="FZ30" s="178"/>
      <c r="GA30" s="178"/>
      <c r="GB30" s="178"/>
      <c r="GC30" s="178"/>
      <c r="GD30" s="178"/>
      <c r="GE30" s="178"/>
      <c r="GF30" s="178"/>
      <c r="GG30" s="178"/>
      <c r="GH30" s="178"/>
      <c r="GI30" s="178"/>
      <c r="GJ30" s="178"/>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8"/>
      <c r="HO30" s="178"/>
      <c r="HP30" s="178"/>
      <c r="HQ30" s="178"/>
      <c r="HR30" s="178"/>
      <c r="HS30" s="178"/>
      <c r="HT30" s="178"/>
      <c r="HU30" s="178"/>
      <c r="HV30" s="178"/>
      <c r="HW30" s="178"/>
      <c r="HX30" s="178"/>
      <c r="HY30" s="178"/>
      <c r="HZ30" s="178"/>
      <c r="IA30" s="178"/>
      <c r="IB30" s="178"/>
      <c r="IC30" s="178"/>
      <c r="ID30" s="178"/>
      <c r="IE30" s="178"/>
      <c r="IF30" s="178"/>
      <c r="IG30" s="178"/>
      <c r="IH30" s="178"/>
      <c r="II30" s="178"/>
      <c r="IJ30" s="178"/>
      <c r="IK30" s="178"/>
      <c r="IL30" s="178"/>
      <c r="IM30" s="178"/>
      <c r="IN30" s="178"/>
      <c r="IO30" s="178"/>
      <c r="IP30" s="178"/>
    </row>
    <row r="31" spans="1:250" ht="24" customHeight="1">
      <c r="A31" s="178"/>
      <c r="B31" s="202"/>
      <c r="C31" s="178"/>
      <c r="D31" s="203"/>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78"/>
      <c r="GD31" s="178"/>
      <c r="GE31" s="178"/>
      <c r="GF31" s="178"/>
      <c r="GG31" s="178"/>
      <c r="GH31" s="178"/>
      <c r="GI31" s="178"/>
      <c r="GJ31" s="178"/>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8"/>
      <c r="HO31" s="178"/>
      <c r="HP31" s="178"/>
      <c r="HQ31" s="178"/>
      <c r="HR31" s="178"/>
      <c r="HS31" s="178"/>
      <c r="HT31" s="178"/>
      <c r="HU31" s="178"/>
      <c r="HV31" s="178"/>
      <c r="HW31" s="178"/>
      <c r="HX31" s="178"/>
      <c r="HY31" s="178"/>
      <c r="HZ31" s="178"/>
      <c r="IA31" s="178"/>
      <c r="IB31" s="178"/>
      <c r="IC31" s="178"/>
      <c r="ID31" s="178"/>
      <c r="IE31" s="178"/>
      <c r="IF31" s="178"/>
      <c r="IG31" s="178"/>
      <c r="IH31" s="178"/>
      <c r="II31" s="178"/>
      <c r="IJ31" s="178"/>
      <c r="IK31" s="178"/>
      <c r="IL31" s="178"/>
      <c r="IM31" s="178"/>
      <c r="IN31" s="178"/>
      <c r="IO31" s="178"/>
      <c r="IP31" s="178"/>
    </row>
    <row r="32" spans="1:250" ht="24" customHeight="1">
      <c r="A32" s="178"/>
      <c r="B32" s="202"/>
      <c r="C32" s="178"/>
      <c r="D32" s="203"/>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78"/>
      <c r="GD32" s="178"/>
      <c r="GE32" s="178"/>
      <c r="GF32" s="178"/>
      <c r="GG32" s="178"/>
      <c r="GH32" s="178"/>
      <c r="GI32" s="178"/>
      <c r="GJ32" s="178"/>
      <c r="GK32" s="178"/>
      <c r="GL32" s="178"/>
      <c r="GM32" s="178"/>
      <c r="GN32" s="178"/>
      <c r="GO32" s="178"/>
      <c r="GP32" s="178"/>
      <c r="GQ32" s="178"/>
      <c r="GR32" s="178"/>
      <c r="GS32" s="178"/>
      <c r="GT32" s="178"/>
      <c r="GU32" s="178"/>
      <c r="GV32" s="178"/>
      <c r="GW32" s="178"/>
      <c r="GX32" s="178"/>
      <c r="GY32" s="178"/>
      <c r="GZ32" s="178"/>
      <c r="HA32" s="178"/>
      <c r="HB32" s="178"/>
      <c r="HC32" s="178"/>
      <c r="HD32" s="178"/>
      <c r="HE32" s="178"/>
      <c r="HF32" s="178"/>
      <c r="HG32" s="178"/>
      <c r="HH32" s="178"/>
      <c r="HI32" s="178"/>
      <c r="HJ32" s="178"/>
      <c r="HK32" s="178"/>
      <c r="HL32" s="178"/>
      <c r="HM32" s="178"/>
      <c r="HN32" s="178"/>
      <c r="HO32" s="178"/>
      <c r="HP32" s="178"/>
      <c r="HQ32" s="178"/>
      <c r="HR32" s="178"/>
      <c r="HS32" s="178"/>
      <c r="HT32" s="178"/>
      <c r="HU32" s="178"/>
      <c r="HV32" s="178"/>
      <c r="HW32" s="178"/>
      <c r="HX32" s="178"/>
      <c r="HY32" s="178"/>
      <c r="HZ32" s="178"/>
      <c r="IA32" s="178"/>
      <c r="IB32" s="178"/>
      <c r="IC32" s="178"/>
      <c r="ID32" s="178"/>
      <c r="IE32" s="178"/>
      <c r="IF32" s="178"/>
      <c r="IG32" s="178"/>
      <c r="IH32" s="178"/>
      <c r="II32" s="178"/>
      <c r="IJ32" s="178"/>
      <c r="IK32" s="178"/>
      <c r="IL32" s="178"/>
      <c r="IM32" s="178"/>
      <c r="IN32" s="178"/>
      <c r="IO32" s="178"/>
      <c r="IP32" s="178"/>
    </row>
    <row r="33" spans="1:250" ht="24" customHeight="1">
      <c r="A33" s="178"/>
      <c r="B33" s="202"/>
      <c r="C33" s="178"/>
      <c r="D33" s="203"/>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c r="CN33" s="178"/>
      <c r="CO33" s="178"/>
      <c r="CP33" s="178"/>
      <c r="CQ33" s="178"/>
      <c r="CR33" s="178"/>
      <c r="CS33" s="178"/>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78"/>
      <c r="GD33" s="178"/>
      <c r="GE33" s="178"/>
      <c r="GF33" s="178"/>
      <c r="GG33" s="178"/>
      <c r="GH33" s="178"/>
      <c r="GI33" s="178"/>
      <c r="GJ33" s="178"/>
      <c r="GK33" s="178"/>
      <c r="GL33" s="178"/>
      <c r="GM33" s="178"/>
      <c r="GN33" s="178"/>
      <c r="GO33" s="178"/>
      <c r="GP33" s="178"/>
      <c r="GQ33" s="178"/>
      <c r="GR33" s="178"/>
      <c r="GS33" s="178"/>
      <c r="GT33" s="178"/>
      <c r="GU33" s="178"/>
      <c r="GV33" s="178"/>
      <c r="GW33" s="178"/>
      <c r="GX33" s="178"/>
      <c r="GY33" s="178"/>
      <c r="GZ33" s="178"/>
      <c r="HA33" s="178"/>
      <c r="HB33" s="178"/>
      <c r="HC33" s="178"/>
      <c r="HD33" s="178"/>
      <c r="HE33" s="178"/>
      <c r="HF33" s="178"/>
      <c r="HG33" s="178"/>
      <c r="HH33" s="178"/>
      <c r="HI33" s="178"/>
      <c r="HJ33" s="178"/>
      <c r="HK33" s="178"/>
      <c r="HL33" s="178"/>
      <c r="HM33" s="178"/>
      <c r="HN33" s="178"/>
      <c r="HO33" s="178"/>
      <c r="HP33" s="178"/>
      <c r="HQ33" s="178"/>
      <c r="HR33" s="178"/>
      <c r="HS33" s="178"/>
      <c r="HT33" s="178"/>
      <c r="HU33" s="178"/>
      <c r="HV33" s="178"/>
      <c r="HW33" s="178"/>
      <c r="HX33" s="178"/>
      <c r="HY33" s="178"/>
      <c r="HZ33" s="178"/>
      <c r="IA33" s="178"/>
      <c r="IB33" s="178"/>
      <c r="IC33" s="178"/>
      <c r="ID33" s="178"/>
      <c r="IE33" s="178"/>
      <c r="IF33" s="178"/>
      <c r="IG33" s="178"/>
      <c r="IH33" s="178"/>
      <c r="II33" s="178"/>
      <c r="IJ33" s="178"/>
      <c r="IK33" s="178"/>
      <c r="IL33" s="178"/>
      <c r="IM33" s="178"/>
      <c r="IN33" s="178"/>
      <c r="IO33" s="178"/>
      <c r="IP33" s="178"/>
    </row>
    <row r="34" spans="1:250" ht="24" customHeight="1">
      <c r="A34" s="178"/>
      <c r="B34" s="202"/>
      <c r="C34" s="178"/>
      <c r="D34" s="203"/>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178"/>
      <c r="GT34" s="178"/>
      <c r="GU34" s="178"/>
      <c r="GV34" s="178"/>
      <c r="GW34" s="178"/>
      <c r="GX34" s="178"/>
      <c r="GY34" s="178"/>
      <c r="GZ34" s="178"/>
      <c r="HA34" s="178"/>
      <c r="HB34" s="178"/>
      <c r="HC34" s="178"/>
      <c r="HD34" s="178"/>
      <c r="HE34" s="178"/>
      <c r="HF34" s="178"/>
      <c r="HG34" s="178"/>
      <c r="HH34" s="178"/>
      <c r="HI34" s="178"/>
      <c r="HJ34" s="178"/>
      <c r="HK34" s="178"/>
      <c r="HL34" s="178"/>
      <c r="HM34" s="178"/>
      <c r="HN34" s="178"/>
      <c r="HO34" s="178"/>
      <c r="HP34" s="178"/>
      <c r="HQ34" s="178"/>
      <c r="HR34" s="178"/>
      <c r="HS34" s="178"/>
      <c r="HT34" s="178"/>
      <c r="HU34" s="178"/>
      <c r="HV34" s="178"/>
      <c r="HW34" s="178"/>
      <c r="HX34" s="178"/>
      <c r="HY34" s="178"/>
      <c r="HZ34" s="178"/>
      <c r="IA34" s="178"/>
      <c r="IB34" s="178"/>
      <c r="IC34" s="178"/>
      <c r="ID34" s="178"/>
      <c r="IE34" s="178"/>
      <c r="IF34" s="178"/>
      <c r="IG34" s="178"/>
      <c r="IH34" s="178"/>
      <c r="II34" s="178"/>
      <c r="IJ34" s="178"/>
      <c r="IK34" s="178"/>
      <c r="IL34" s="178"/>
      <c r="IM34" s="178"/>
      <c r="IN34" s="178"/>
      <c r="IO34" s="178"/>
      <c r="IP34" s="178"/>
    </row>
    <row r="35" spans="1:250" ht="24" customHeight="1">
      <c r="A35" s="178"/>
      <c r="B35" s="202"/>
      <c r="C35" s="178"/>
      <c r="D35" s="203"/>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c r="CN35" s="178"/>
      <c r="CO35" s="178"/>
      <c r="CP35" s="178"/>
      <c r="CQ35" s="178"/>
      <c r="CR35" s="178"/>
      <c r="CS35" s="178"/>
      <c r="CT35" s="178"/>
      <c r="CU35" s="178"/>
      <c r="CV35" s="178"/>
      <c r="CW35" s="178"/>
      <c r="CX35" s="178"/>
      <c r="CY35" s="178"/>
      <c r="CZ35" s="178"/>
      <c r="DA35" s="178"/>
      <c r="DB35" s="178"/>
      <c r="DC35" s="178"/>
      <c r="DD35" s="178"/>
      <c r="DE35" s="178"/>
      <c r="DF35" s="178"/>
      <c r="DG35" s="178"/>
      <c r="DH35" s="178"/>
      <c r="DI35" s="178"/>
      <c r="DJ35" s="178"/>
      <c r="DK35" s="178"/>
      <c r="DL35" s="178"/>
      <c r="DM35" s="178"/>
      <c r="DN35" s="178"/>
      <c r="DO35" s="178"/>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78"/>
      <c r="GD35" s="178"/>
      <c r="GE35" s="178"/>
      <c r="GF35" s="178"/>
      <c r="GG35" s="178"/>
      <c r="GH35" s="178"/>
      <c r="GI35" s="178"/>
      <c r="GJ35" s="178"/>
      <c r="GK35" s="178"/>
      <c r="GL35" s="178"/>
      <c r="GM35" s="178"/>
      <c r="GN35" s="178"/>
      <c r="GO35" s="178"/>
      <c r="GP35" s="178"/>
      <c r="GQ35" s="178"/>
      <c r="GR35" s="178"/>
      <c r="GS35" s="178"/>
      <c r="GT35" s="178"/>
      <c r="GU35" s="178"/>
      <c r="GV35" s="178"/>
      <c r="GW35" s="178"/>
      <c r="GX35" s="178"/>
      <c r="GY35" s="178"/>
      <c r="GZ35" s="178"/>
      <c r="HA35" s="178"/>
      <c r="HB35" s="178"/>
      <c r="HC35" s="178"/>
      <c r="HD35" s="178"/>
      <c r="HE35" s="178"/>
      <c r="HF35" s="178"/>
      <c r="HG35" s="178"/>
      <c r="HH35" s="178"/>
      <c r="HI35" s="178"/>
      <c r="HJ35" s="178"/>
      <c r="HK35" s="178"/>
      <c r="HL35" s="178"/>
      <c r="HM35" s="178"/>
      <c r="HN35" s="178"/>
      <c r="HO35" s="178"/>
      <c r="HP35" s="178"/>
      <c r="HQ35" s="178"/>
      <c r="HR35" s="178"/>
      <c r="HS35" s="178"/>
      <c r="HT35" s="178"/>
      <c r="HU35" s="178"/>
      <c r="HV35" s="178"/>
      <c r="HW35" s="178"/>
      <c r="HX35" s="178"/>
      <c r="HY35" s="178"/>
      <c r="HZ35" s="178"/>
      <c r="IA35" s="178"/>
      <c r="IB35" s="178"/>
      <c r="IC35" s="178"/>
      <c r="ID35" s="178"/>
      <c r="IE35" s="178"/>
      <c r="IF35" s="178"/>
      <c r="IG35" s="178"/>
      <c r="IH35" s="178"/>
      <c r="II35" s="178"/>
      <c r="IJ35" s="178"/>
      <c r="IK35" s="178"/>
      <c r="IL35" s="178"/>
      <c r="IM35" s="178"/>
      <c r="IN35" s="178"/>
      <c r="IO35" s="178"/>
      <c r="IP35" s="178"/>
    </row>
    <row r="36" spans="1:250" ht="24" customHeight="1">
      <c r="A36" s="178"/>
      <c r="B36" s="202"/>
      <c r="C36" s="178"/>
      <c r="D36" s="203"/>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O36" s="178"/>
      <c r="HP36" s="178"/>
      <c r="HQ36" s="178"/>
      <c r="HR36" s="178"/>
      <c r="HS36" s="178"/>
      <c r="HT36" s="178"/>
      <c r="HU36" s="178"/>
      <c r="HV36" s="178"/>
      <c r="HW36" s="178"/>
      <c r="HX36" s="178"/>
      <c r="HY36" s="178"/>
      <c r="HZ36" s="178"/>
      <c r="IA36" s="178"/>
      <c r="IB36" s="178"/>
      <c r="IC36" s="178"/>
      <c r="ID36" s="178"/>
      <c r="IE36" s="178"/>
      <c r="IF36" s="178"/>
      <c r="IG36" s="178"/>
      <c r="IH36" s="178"/>
      <c r="II36" s="178"/>
      <c r="IJ36" s="178"/>
      <c r="IK36" s="178"/>
      <c r="IL36" s="178"/>
      <c r="IM36" s="178"/>
      <c r="IN36" s="178"/>
      <c r="IO36" s="178"/>
      <c r="IP36" s="178"/>
    </row>
    <row r="37" spans="1:250" ht="24" customHeight="1">
      <c r="A37" s="178"/>
      <c r="B37" s="202"/>
      <c r="C37" s="178"/>
      <c r="D37" s="203"/>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78"/>
      <c r="GD37" s="178"/>
      <c r="GE37" s="178"/>
      <c r="GF37" s="178"/>
      <c r="GG37" s="178"/>
      <c r="GH37" s="178"/>
      <c r="GI37" s="178"/>
      <c r="GJ37" s="178"/>
      <c r="GK37" s="178"/>
      <c r="GL37" s="178"/>
      <c r="GM37" s="178"/>
      <c r="GN37" s="178"/>
      <c r="GO37" s="178"/>
      <c r="GP37" s="178"/>
      <c r="GQ37" s="178"/>
      <c r="GR37" s="178"/>
      <c r="GS37" s="178"/>
      <c r="GT37" s="178"/>
      <c r="GU37" s="178"/>
      <c r="GV37" s="178"/>
      <c r="GW37" s="178"/>
      <c r="GX37" s="178"/>
      <c r="GY37" s="178"/>
      <c r="GZ37" s="178"/>
      <c r="HA37" s="178"/>
      <c r="HB37" s="178"/>
      <c r="HC37" s="178"/>
      <c r="HD37" s="178"/>
      <c r="HE37" s="178"/>
      <c r="HF37" s="178"/>
      <c r="HG37" s="178"/>
      <c r="HH37" s="178"/>
      <c r="HI37" s="178"/>
      <c r="HJ37" s="178"/>
      <c r="HK37" s="178"/>
      <c r="HL37" s="178"/>
      <c r="HM37" s="178"/>
      <c r="HN37" s="178"/>
      <c r="HO37" s="178"/>
      <c r="HP37" s="178"/>
      <c r="HQ37" s="178"/>
      <c r="HR37" s="178"/>
      <c r="HS37" s="178"/>
      <c r="HT37" s="178"/>
      <c r="HU37" s="178"/>
      <c r="HV37" s="178"/>
      <c r="HW37" s="178"/>
      <c r="HX37" s="178"/>
      <c r="HY37" s="178"/>
      <c r="HZ37" s="178"/>
      <c r="IA37" s="178"/>
      <c r="IB37" s="178"/>
      <c r="IC37" s="178"/>
      <c r="ID37" s="178"/>
      <c r="IE37" s="178"/>
      <c r="IF37" s="178"/>
      <c r="IG37" s="178"/>
      <c r="IH37" s="178"/>
      <c r="II37" s="178"/>
      <c r="IJ37" s="178"/>
      <c r="IK37" s="178"/>
      <c r="IL37" s="178"/>
      <c r="IM37" s="178"/>
      <c r="IN37" s="178"/>
      <c r="IO37" s="178"/>
      <c r="IP37" s="178"/>
    </row>
    <row r="38" spans="1:250" ht="24" customHeight="1">
      <c r="A38" s="178"/>
      <c r="B38" s="202"/>
      <c r="C38" s="178"/>
      <c r="D38" s="203"/>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78"/>
      <c r="GD38" s="178"/>
      <c r="GE38" s="178"/>
      <c r="GF38" s="178"/>
      <c r="GG38" s="178"/>
      <c r="GH38" s="178"/>
      <c r="GI38" s="178"/>
      <c r="GJ38" s="178"/>
      <c r="GK38" s="178"/>
      <c r="GL38" s="178"/>
      <c r="GM38" s="178"/>
      <c r="GN38" s="178"/>
      <c r="GO38" s="178"/>
      <c r="GP38" s="178"/>
      <c r="GQ38" s="178"/>
      <c r="GR38" s="178"/>
      <c r="GS38" s="178"/>
      <c r="GT38" s="178"/>
      <c r="GU38" s="178"/>
      <c r="GV38" s="178"/>
      <c r="GW38" s="178"/>
      <c r="GX38" s="178"/>
      <c r="GY38" s="178"/>
      <c r="GZ38" s="178"/>
      <c r="HA38" s="178"/>
      <c r="HB38" s="178"/>
      <c r="HC38" s="178"/>
      <c r="HD38" s="178"/>
      <c r="HE38" s="178"/>
      <c r="HF38" s="178"/>
      <c r="HG38" s="178"/>
      <c r="HH38" s="178"/>
      <c r="HI38" s="178"/>
      <c r="HJ38" s="178"/>
      <c r="HK38" s="178"/>
      <c r="HL38" s="178"/>
      <c r="HM38" s="178"/>
      <c r="HN38" s="178"/>
      <c r="HO38" s="178"/>
      <c r="HP38" s="178"/>
      <c r="HQ38" s="178"/>
      <c r="HR38" s="178"/>
      <c r="HS38" s="178"/>
      <c r="HT38" s="178"/>
      <c r="HU38" s="178"/>
      <c r="HV38" s="178"/>
      <c r="HW38" s="178"/>
      <c r="HX38" s="178"/>
      <c r="HY38" s="178"/>
      <c r="HZ38" s="178"/>
      <c r="IA38" s="178"/>
      <c r="IB38" s="178"/>
      <c r="IC38" s="178"/>
      <c r="ID38" s="178"/>
      <c r="IE38" s="178"/>
      <c r="IF38" s="178"/>
      <c r="IG38" s="178"/>
      <c r="IH38" s="178"/>
      <c r="II38" s="178"/>
      <c r="IJ38" s="178"/>
      <c r="IK38" s="178"/>
      <c r="IL38" s="178"/>
      <c r="IM38" s="178"/>
      <c r="IN38" s="178"/>
      <c r="IO38" s="178"/>
      <c r="IP38" s="178"/>
    </row>
    <row r="39" spans="1:250" ht="24" customHeight="1">
      <c r="A39" s="178"/>
      <c r="B39" s="202"/>
      <c r="C39" s="178"/>
      <c r="D39" s="203"/>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78"/>
      <c r="GD39" s="178"/>
      <c r="GE39" s="178"/>
      <c r="GF39" s="178"/>
      <c r="GG39" s="178"/>
      <c r="GH39" s="178"/>
      <c r="GI39" s="178"/>
      <c r="GJ39" s="178"/>
      <c r="GK39" s="178"/>
      <c r="GL39" s="178"/>
      <c r="GM39" s="178"/>
      <c r="GN39" s="178"/>
      <c r="GO39" s="178"/>
      <c r="GP39" s="178"/>
      <c r="GQ39" s="178"/>
      <c r="GR39" s="178"/>
      <c r="GS39" s="178"/>
      <c r="GT39" s="178"/>
      <c r="GU39" s="178"/>
      <c r="GV39" s="178"/>
      <c r="GW39" s="178"/>
      <c r="GX39" s="178"/>
      <c r="GY39" s="178"/>
      <c r="GZ39" s="178"/>
      <c r="HA39" s="178"/>
      <c r="HB39" s="178"/>
      <c r="HC39" s="178"/>
      <c r="HD39" s="178"/>
      <c r="HE39" s="178"/>
      <c r="HF39" s="178"/>
      <c r="HG39" s="178"/>
      <c r="HH39" s="178"/>
      <c r="HI39" s="178"/>
      <c r="HJ39" s="178"/>
      <c r="HK39" s="178"/>
      <c r="HL39" s="178"/>
      <c r="HM39" s="178"/>
      <c r="HN39" s="178"/>
      <c r="HO39" s="178"/>
      <c r="HP39" s="178"/>
      <c r="HQ39" s="178"/>
      <c r="HR39" s="178"/>
      <c r="HS39" s="178"/>
      <c r="HT39" s="178"/>
      <c r="HU39" s="178"/>
      <c r="HV39" s="178"/>
      <c r="HW39" s="178"/>
      <c r="HX39" s="178"/>
      <c r="HY39" s="178"/>
      <c r="HZ39" s="178"/>
      <c r="IA39" s="178"/>
      <c r="IB39" s="178"/>
      <c r="IC39" s="178"/>
      <c r="ID39" s="178"/>
      <c r="IE39" s="178"/>
      <c r="IF39" s="178"/>
      <c r="IG39" s="178"/>
      <c r="IH39" s="178"/>
      <c r="II39" s="178"/>
      <c r="IJ39" s="178"/>
      <c r="IK39" s="178"/>
      <c r="IL39" s="178"/>
      <c r="IM39" s="178"/>
      <c r="IN39" s="178"/>
      <c r="IO39" s="178"/>
      <c r="IP39" s="178"/>
    </row>
    <row r="40" spans="1:250" ht="24" customHeight="1">
      <c r="A40" s="178"/>
      <c r="B40" s="202"/>
      <c r="C40" s="178"/>
      <c r="D40" s="203"/>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178"/>
      <c r="HR40" s="178"/>
      <c r="HS40" s="178"/>
      <c r="HT40" s="178"/>
      <c r="HU40" s="178"/>
      <c r="HV40" s="178"/>
      <c r="HW40" s="178"/>
      <c r="HX40" s="178"/>
      <c r="HY40" s="178"/>
      <c r="HZ40" s="178"/>
      <c r="IA40" s="178"/>
      <c r="IB40" s="178"/>
      <c r="IC40" s="178"/>
      <c r="ID40" s="178"/>
      <c r="IE40" s="178"/>
      <c r="IF40" s="178"/>
      <c r="IG40" s="178"/>
      <c r="IH40" s="178"/>
      <c r="II40" s="178"/>
      <c r="IJ40" s="178"/>
      <c r="IK40" s="178"/>
      <c r="IL40" s="178"/>
      <c r="IM40" s="178"/>
      <c r="IN40" s="178"/>
      <c r="IO40" s="178"/>
      <c r="IP40" s="178"/>
    </row>
    <row r="41" spans="1:250" ht="24" customHeight="1">
      <c r="A41" s="178"/>
      <c r="B41" s="202"/>
      <c r="C41" s="178"/>
      <c r="D41" s="203"/>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78"/>
      <c r="DV41" s="178"/>
      <c r="DW41" s="178"/>
      <c r="DX41" s="178"/>
      <c r="DY41" s="178"/>
      <c r="DZ41" s="178"/>
      <c r="EA41" s="178"/>
      <c r="EB41" s="178"/>
      <c r="EC41" s="178"/>
      <c r="ED41" s="178"/>
      <c r="EE41" s="178"/>
      <c r="EF41" s="178"/>
      <c r="EG41" s="178"/>
      <c r="EH41" s="178"/>
      <c r="EI41" s="178"/>
      <c r="EJ41" s="178"/>
      <c r="EK41" s="178"/>
      <c r="EL41" s="178"/>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8"/>
      <c r="FQ41" s="178"/>
      <c r="FR41" s="178"/>
      <c r="FS41" s="178"/>
      <c r="FT41" s="178"/>
      <c r="FU41" s="178"/>
      <c r="FV41" s="178"/>
      <c r="FW41" s="178"/>
      <c r="FX41" s="178"/>
      <c r="FY41" s="178"/>
      <c r="FZ41" s="178"/>
      <c r="GA41" s="178"/>
      <c r="GB41" s="178"/>
      <c r="GC41" s="178"/>
      <c r="GD41" s="178"/>
      <c r="GE41" s="178"/>
      <c r="GF41" s="178"/>
      <c r="GG41" s="178"/>
      <c r="GH41" s="178"/>
      <c r="GI41" s="178"/>
      <c r="GJ41" s="178"/>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8"/>
      <c r="HO41" s="178"/>
      <c r="HP41" s="178"/>
      <c r="HQ41" s="178"/>
      <c r="HR41" s="178"/>
      <c r="HS41" s="178"/>
      <c r="HT41" s="178"/>
      <c r="HU41" s="178"/>
      <c r="HV41" s="178"/>
      <c r="HW41" s="178"/>
      <c r="HX41" s="178"/>
      <c r="HY41" s="178"/>
      <c r="HZ41" s="178"/>
      <c r="IA41" s="178"/>
      <c r="IB41" s="178"/>
      <c r="IC41" s="178"/>
      <c r="ID41" s="178"/>
      <c r="IE41" s="178"/>
      <c r="IF41" s="178"/>
      <c r="IG41" s="178"/>
      <c r="IH41" s="178"/>
      <c r="II41" s="178"/>
      <c r="IJ41" s="178"/>
      <c r="IK41" s="178"/>
      <c r="IL41" s="178"/>
      <c r="IM41" s="178"/>
      <c r="IN41" s="178"/>
      <c r="IO41" s="178"/>
      <c r="IP41" s="178"/>
    </row>
    <row r="42" spans="1:250" ht="24" customHeight="1">
      <c r="A42" s="178"/>
      <c r="B42" s="202"/>
      <c r="C42" s="178"/>
      <c r="D42" s="203"/>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8"/>
      <c r="FQ42" s="178"/>
      <c r="FR42" s="178"/>
      <c r="FS42" s="178"/>
      <c r="FT42" s="178"/>
      <c r="FU42" s="178"/>
      <c r="FV42" s="178"/>
      <c r="FW42" s="178"/>
      <c r="FX42" s="178"/>
      <c r="FY42" s="178"/>
      <c r="FZ42" s="178"/>
      <c r="GA42" s="178"/>
      <c r="GB42" s="178"/>
      <c r="GC42" s="178"/>
      <c r="GD42" s="178"/>
      <c r="GE42" s="178"/>
      <c r="GF42" s="178"/>
      <c r="GG42" s="178"/>
      <c r="GH42" s="178"/>
      <c r="GI42" s="178"/>
      <c r="GJ42" s="178"/>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8"/>
      <c r="HO42" s="178"/>
      <c r="HP42" s="178"/>
      <c r="HQ42" s="178"/>
      <c r="HR42" s="178"/>
      <c r="HS42" s="178"/>
      <c r="HT42" s="178"/>
      <c r="HU42" s="178"/>
      <c r="HV42" s="178"/>
      <c r="HW42" s="178"/>
      <c r="HX42" s="178"/>
      <c r="HY42" s="178"/>
      <c r="HZ42" s="178"/>
      <c r="IA42" s="178"/>
      <c r="IB42" s="178"/>
      <c r="IC42" s="178"/>
      <c r="ID42" s="178"/>
      <c r="IE42" s="178"/>
      <c r="IF42" s="178"/>
      <c r="IG42" s="178"/>
      <c r="IH42" s="178"/>
      <c r="II42" s="178"/>
      <c r="IJ42" s="178"/>
      <c r="IK42" s="178"/>
      <c r="IL42" s="178"/>
      <c r="IM42" s="178"/>
      <c r="IN42" s="178"/>
      <c r="IO42" s="178"/>
      <c r="IP42" s="178"/>
    </row>
    <row r="43" spans="1:250" ht="24" customHeight="1">
      <c r="A43" s="178"/>
      <c r="B43" s="202"/>
      <c r="C43" s="178"/>
      <c r="D43" s="203"/>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178"/>
      <c r="HP43" s="178"/>
      <c r="HQ43" s="178"/>
      <c r="HR43" s="178"/>
      <c r="HS43" s="178"/>
      <c r="HT43" s="178"/>
      <c r="HU43" s="178"/>
      <c r="HV43" s="178"/>
      <c r="HW43" s="178"/>
      <c r="HX43" s="178"/>
      <c r="HY43" s="178"/>
      <c r="HZ43" s="178"/>
      <c r="IA43" s="178"/>
      <c r="IB43" s="178"/>
      <c r="IC43" s="178"/>
      <c r="ID43" s="178"/>
      <c r="IE43" s="178"/>
      <c r="IF43" s="178"/>
      <c r="IG43" s="178"/>
      <c r="IH43" s="178"/>
      <c r="II43" s="178"/>
      <c r="IJ43" s="178"/>
      <c r="IK43" s="178"/>
      <c r="IL43" s="178"/>
      <c r="IM43" s="178"/>
      <c r="IN43" s="178"/>
      <c r="IO43" s="178"/>
      <c r="IP43" s="178"/>
    </row>
    <row r="44" spans="1:250" ht="24" customHeight="1">
      <c r="A44" s="178"/>
      <c r="B44" s="202"/>
      <c r="C44" s="178"/>
      <c r="D44" s="203"/>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CN44" s="178"/>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8"/>
      <c r="DS44" s="178"/>
      <c r="DT44" s="178"/>
      <c r="DU44" s="178"/>
      <c r="DV44" s="178"/>
      <c r="DW44" s="178"/>
      <c r="DX44" s="178"/>
      <c r="DY44" s="178"/>
      <c r="DZ44" s="178"/>
      <c r="EA44" s="178"/>
      <c r="EB44" s="178"/>
      <c r="EC44" s="178"/>
      <c r="ED44" s="178"/>
      <c r="EE44" s="178"/>
      <c r="EF44" s="178"/>
      <c r="EG44" s="178"/>
      <c r="EH44" s="178"/>
      <c r="EI44" s="178"/>
      <c r="EJ44" s="178"/>
      <c r="EK44" s="178"/>
      <c r="EL44" s="178"/>
      <c r="EM44" s="178"/>
      <c r="EN44" s="178"/>
      <c r="EO44" s="178"/>
      <c r="EP44" s="178"/>
      <c r="EQ44" s="178"/>
      <c r="ER44" s="178"/>
      <c r="ES44" s="178"/>
      <c r="ET44" s="178"/>
      <c r="EU44" s="178"/>
      <c r="EV44" s="178"/>
      <c r="EW44" s="178"/>
      <c r="EX44" s="178"/>
      <c r="EY44" s="178"/>
      <c r="EZ44" s="178"/>
      <c r="FA44" s="178"/>
      <c r="FB44" s="178"/>
      <c r="FC44" s="178"/>
      <c r="FD44" s="178"/>
      <c r="FE44" s="178"/>
      <c r="FF44" s="178"/>
      <c r="FG44" s="178"/>
      <c r="FH44" s="178"/>
      <c r="FI44" s="178"/>
      <c r="FJ44" s="178"/>
      <c r="FK44" s="178"/>
      <c r="FL44" s="178"/>
      <c r="FM44" s="178"/>
      <c r="FN44" s="178"/>
      <c r="FO44" s="178"/>
      <c r="FP44" s="178"/>
      <c r="FQ44" s="178"/>
      <c r="FR44" s="178"/>
      <c r="FS44" s="178"/>
      <c r="FT44" s="178"/>
      <c r="FU44" s="178"/>
      <c r="FV44" s="178"/>
      <c r="FW44" s="178"/>
      <c r="FX44" s="178"/>
      <c r="FY44" s="178"/>
      <c r="FZ44" s="178"/>
      <c r="GA44" s="178"/>
      <c r="GB44" s="178"/>
      <c r="GC44" s="178"/>
      <c r="GD44" s="178"/>
      <c r="GE44" s="178"/>
      <c r="GF44" s="178"/>
      <c r="GG44" s="178"/>
      <c r="GH44" s="178"/>
      <c r="GI44" s="178"/>
      <c r="GJ44" s="178"/>
      <c r="GK44" s="178"/>
      <c r="GL44" s="178"/>
      <c r="GM44" s="178"/>
      <c r="GN44" s="178"/>
      <c r="GO44" s="178"/>
      <c r="GP44" s="178"/>
      <c r="GQ44" s="178"/>
      <c r="GR44" s="178"/>
      <c r="GS44" s="178"/>
      <c r="GT44" s="178"/>
      <c r="GU44" s="178"/>
      <c r="GV44" s="178"/>
      <c r="GW44" s="178"/>
      <c r="GX44" s="178"/>
      <c r="GY44" s="178"/>
      <c r="GZ44" s="178"/>
      <c r="HA44" s="178"/>
      <c r="HB44" s="178"/>
      <c r="HC44" s="178"/>
      <c r="HD44" s="178"/>
      <c r="HE44" s="178"/>
      <c r="HF44" s="178"/>
      <c r="HG44" s="178"/>
      <c r="HH44" s="178"/>
      <c r="HI44" s="178"/>
      <c r="HJ44" s="178"/>
      <c r="HK44" s="178"/>
      <c r="HL44" s="178"/>
      <c r="HM44" s="178"/>
      <c r="HN44" s="178"/>
      <c r="HO44" s="178"/>
      <c r="HP44" s="178"/>
      <c r="HQ44" s="178"/>
      <c r="HR44" s="178"/>
      <c r="HS44" s="178"/>
      <c r="HT44" s="178"/>
      <c r="HU44" s="178"/>
      <c r="HV44" s="178"/>
      <c r="HW44" s="178"/>
      <c r="HX44" s="178"/>
      <c r="HY44" s="178"/>
      <c r="HZ44" s="178"/>
      <c r="IA44" s="178"/>
      <c r="IB44" s="178"/>
      <c r="IC44" s="178"/>
      <c r="ID44" s="178"/>
      <c r="IE44" s="178"/>
      <c r="IF44" s="178"/>
      <c r="IG44" s="178"/>
      <c r="IH44" s="178"/>
      <c r="II44" s="178"/>
      <c r="IJ44" s="178"/>
      <c r="IK44" s="178"/>
      <c r="IL44" s="178"/>
      <c r="IM44" s="178"/>
      <c r="IN44" s="178"/>
      <c r="IO44" s="178"/>
      <c r="IP44" s="178"/>
    </row>
    <row r="45" spans="1:250" ht="24" customHeight="1">
      <c r="A45" s="178"/>
      <c r="B45" s="202"/>
      <c r="C45" s="178"/>
      <c r="D45" s="203"/>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CN45" s="178"/>
      <c r="CO45" s="178"/>
      <c r="CP45" s="178"/>
      <c r="CQ45" s="178"/>
      <c r="CR45" s="178"/>
      <c r="CS45" s="178"/>
      <c r="CT45" s="178"/>
      <c r="CU45" s="178"/>
      <c r="CV45" s="178"/>
      <c r="CW45" s="178"/>
      <c r="CX45" s="178"/>
      <c r="CY45" s="178"/>
      <c r="CZ45" s="178"/>
      <c r="DA45" s="178"/>
      <c r="DB45" s="178"/>
      <c r="DC45" s="178"/>
      <c r="DD45" s="178"/>
      <c r="DE45" s="178"/>
      <c r="DF45" s="178"/>
      <c r="DG45" s="178"/>
      <c r="DH45" s="178"/>
      <c r="DI45" s="178"/>
      <c r="DJ45" s="178"/>
      <c r="DK45" s="178"/>
      <c r="DL45" s="178"/>
      <c r="DM45" s="178"/>
      <c r="DN45" s="178"/>
      <c r="DO45" s="178"/>
      <c r="DP45" s="178"/>
      <c r="DQ45" s="178"/>
      <c r="DR45" s="178"/>
      <c r="DS45" s="178"/>
      <c r="DT45" s="178"/>
      <c r="DU45" s="178"/>
      <c r="DV45" s="178"/>
      <c r="DW45" s="178"/>
      <c r="DX45" s="178"/>
      <c r="DY45" s="178"/>
      <c r="DZ45" s="178"/>
      <c r="EA45" s="178"/>
      <c r="EB45" s="178"/>
      <c r="EC45" s="178"/>
      <c r="ED45" s="178"/>
      <c r="EE45" s="178"/>
      <c r="EF45" s="178"/>
      <c r="EG45" s="178"/>
      <c r="EH45" s="178"/>
      <c r="EI45" s="178"/>
      <c r="EJ45" s="178"/>
      <c r="EK45" s="178"/>
      <c r="EL45" s="178"/>
      <c r="EM45" s="178"/>
      <c r="EN45" s="178"/>
      <c r="EO45" s="178"/>
      <c r="EP45" s="178"/>
      <c r="EQ45" s="178"/>
      <c r="ER45" s="178"/>
      <c r="ES45" s="178"/>
      <c r="ET45" s="178"/>
      <c r="EU45" s="178"/>
      <c r="EV45" s="178"/>
      <c r="EW45" s="178"/>
      <c r="EX45" s="178"/>
      <c r="EY45" s="178"/>
      <c r="EZ45" s="178"/>
      <c r="FA45" s="178"/>
      <c r="FB45" s="178"/>
      <c r="FC45" s="178"/>
      <c r="FD45" s="178"/>
      <c r="FE45" s="178"/>
      <c r="FF45" s="178"/>
      <c r="FG45" s="178"/>
      <c r="FH45" s="178"/>
      <c r="FI45" s="178"/>
      <c r="FJ45" s="178"/>
      <c r="FK45" s="178"/>
      <c r="FL45" s="178"/>
      <c r="FM45" s="178"/>
      <c r="FN45" s="178"/>
      <c r="FO45" s="178"/>
      <c r="FP45" s="178"/>
      <c r="FQ45" s="178"/>
      <c r="FR45" s="178"/>
      <c r="FS45" s="178"/>
      <c r="FT45" s="178"/>
      <c r="FU45" s="178"/>
      <c r="FV45" s="178"/>
      <c r="FW45" s="178"/>
      <c r="FX45" s="178"/>
      <c r="FY45" s="178"/>
      <c r="FZ45" s="178"/>
      <c r="GA45" s="178"/>
      <c r="GB45" s="178"/>
      <c r="GC45" s="178"/>
      <c r="GD45" s="178"/>
      <c r="GE45" s="178"/>
      <c r="GF45" s="178"/>
      <c r="GG45" s="178"/>
      <c r="GH45" s="178"/>
      <c r="GI45" s="178"/>
      <c r="GJ45" s="178"/>
      <c r="GK45" s="178"/>
      <c r="GL45" s="178"/>
      <c r="GM45" s="178"/>
      <c r="GN45" s="178"/>
      <c r="GO45" s="178"/>
      <c r="GP45" s="178"/>
      <c r="GQ45" s="178"/>
      <c r="GR45" s="178"/>
      <c r="GS45" s="178"/>
      <c r="GT45" s="178"/>
      <c r="GU45" s="178"/>
      <c r="GV45" s="178"/>
      <c r="GW45" s="178"/>
      <c r="GX45" s="178"/>
      <c r="GY45" s="178"/>
      <c r="GZ45" s="178"/>
      <c r="HA45" s="178"/>
      <c r="HB45" s="178"/>
      <c r="HC45" s="178"/>
      <c r="HD45" s="178"/>
      <c r="HE45" s="178"/>
      <c r="HF45" s="178"/>
      <c r="HG45" s="178"/>
      <c r="HH45" s="178"/>
      <c r="HI45" s="178"/>
      <c r="HJ45" s="178"/>
      <c r="HK45" s="178"/>
      <c r="HL45" s="178"/>
      <c r="HM45" s="178"/>
      <c r="HN45" s="178"/>
      <c r="HO45" s="178"/>
      <c r="HP45" s="178"/>
      <c r="HQ45" s="178"/>
      <c r="HR45" s="178"/>
      <c r="HS45" s="178"/>
      <c r="HT45" s="178"/>
      <c r="HU45" s="178"/>
      <c r="HV45" s="178"/>
      <c r="HW45" s="178"/>
      <c r="HX45" s="178"/>
      <c r="HY45" s="178"/>
      <c r="HZ45" s="178"/>
      <c r="IA45" s="178"/>
      <c r="IB45" s="178"/>
      <c r="IC45" s="178"/>
      <c r="ID45" s="178"/>
      <c r="IE45" s="178"/>
      <c r="IF45" s="178"/>
      <c r="IG45" s="178"/>
      <c r="IH45" s="178"/>
      <c r="II45" s="178"/>
      <c r="IJ45" s="178"/>
      <c r="IK45" s="178"/>
      <c r="IL45" s="178"/>
      <c r="IM45" s="178"/>
      <c r="IN45" s="178"/>
      <c r="IO45" s="178"/>
      <c r="IP45" s="178"/>
    </row>
    <row r="46" spans="1:250" ht="24" customHeight="1">
      <c r="A46" s="178"/>
      <c r="B46" s="202"/>
      <c r="C46" s="178"/>
      <c r="D46" s="203"/>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CN46" s="178"/>
      <c r="CO46" s="178"/>
      <c r="CP46" s="178"/>
      <c r="CQ46" s="178"/>
      <c r="CR46" s="178"/>
      <c r="CS46" s="178"/>
      <c r="CT46" s="178"/>
      <c r="CU46" s="178"/>
      <c r="CV46" s="178"/>
      <c r="CW46" s="178"/>
      <c r="CX46" s="178"/>
      <c r="CY46" s="178"/>
      <c r="CZ46" s="178"/>
      <c r="DA46" s="178"/>
      <c r="DB46" s="178"/>
      <c r="DC46" s="178"/>
      <c r="DD46" s="178"/>
      <c r="DE46" s="178"/>
      <c r="DF46" s="178"/>
      <c r="DG46" s="178"/>
      <c r="DH46" s="178"/>
      <c r="DI46" s="178"/>
      <c r="DJ46" s="178"/>
      <c r="DK46" s="178"/>
      <c r="DL46" s="178"/>
      <c r="DM46" s="178"/>
      <c r="DN46" s="178"/>
      <c r="DO46" s="178"/>
      <c r="DP46" s="178"/>
      <c r="DQ46" s="178"/>
      <c r="DR46" s="178"/>
      <c r="DS46" s="178"/>
      <c r="DT46" s="178"/>
      <c r="DU46" s="178"/>
      <c r="DV46" s="178"/>
      <c r="DW46" s="178"/>
      <c r="DX46" s="178"/>
      <c r="DY46" s="178"/>
      <c r="DZ46" s="178"/>
      <c r="EA46" s="178"/>
      <c r="EB46" s="178"/>
      <c r="EC46" s="178"/>
      <c r="ED46" s="178"/>
      <c r="EE46" s="178"/>
      <c r="EF46" s="178"/>
      <c r="EG46" s="178"/>
      <c r="EH46" s="178"/>
      <c r="EI46" s="178"/>
      <c r="EJ46" s="178"/>
      <c r="EK46" s="178"/>
      <c r="EL46" s="178"/>
      <c r="EM46" s="178"/>
      <c r="EN46" s="178"/>
      <c r="EO46" s="178"/>
      <c r="EP46" s="178"/>
      <c r="EQ46" s="178"/>
      <c r="ER46" s="178"/>
      <c r="ES46" s="178"/>
      <c r="ET46" s="178"/>
      <c r="EU46" s="178"/>
      <c r="EV46" s="178"/>
      <c r="EW46" s="178"/>
      <c r="EX46" s="178"/>
      <c r="EY46" s="178"/>
      <c r="EZ46" s="178"/>
      <c r="FA46" s="178"/>
      <c r="FB46" s="178"/>
      <c r="FC46" s="178"/>
      <c r="FD46" s="178"/>
      <c r="FE46" s="178"/>
      <c r="FF46" s="178"/>
      <c r="FG46" s="178"/>
      <c r="FH46" s="178"/>
      <c r="FI46" s="178"/>
      <c r="FJ46" s="178"/>
      <c r="FK46" s="178"/>
      <c r="FL46" s="178"/>
      <c r="FM46" s="178"/>
      <c r="FN46" s="178"/>
      <c r="FO46" s="178"/>
      <c r="FP46" s="178"/>
      <c r="FQ46" s="178"/>
      <c r="FR46" s="178"/>
      <c r="FS46" s="178"/>
      <c r="FT46" s="178"/>
      <c r="FU46" s="178"/>
      <c r="FV46" s="178"/>
      <c r="FW46" s="178"/>
      <c r="FX46" s="178"/>
      <c r="FY46" s="178"/>
      <c r="FZ46" s="178"/>
      <c r="GA46" s="178"/>
      <c r="GB46" s="178"/>
      <c r="GC46" s="178"/>
      <c r="GD46" s="178"/>
      <c r="GE46" s="178"/>
      <c r="GF46" s="178"/>
      <c r="GG46" s="178"/>
      <c r="GH46" s="178"/>
      <c r="GI46" s="178"/>
      <c r="GJ46" s="178"/>
      <c r="GK46" s="178"/>
      <c r="GL46" s="178"/>
      <c r="GM46" s="178"/>
      <c r="GN46" s="178"/>
      <c r="GO46" s="178"/>
      <c r="GP46" s="178"/>
      <c r="GQ46" s="178"/>
      <c r="GR46" s="178"/>
      <c r="GS46" s="178"/>
      <c r="GT46" s="178"/>
      <c r="GU46" s="178"/>
      <c r="GV46" s="178"/>
      <c r="GW46" s="178"/>
      <c r="GX46" s="178"/>
      <c r="GY46" s="178"/>
      <c r="GZ46" s="178"/>
      <c r="HA46" s="178"/>
      <c r="HB46" s="178"/>
      <c r="HC46" s="178"/>
      <c r="HD46" s="178"/>
      <c r="HE46" s="178"/>
      <c r="HF46" s="178"/>
      <c r="HG46" s="178"/>
      <c r="HH46" s="178"/>
      <c r="HI46" s="178"/>
      <c r="HJ46" s="178"/>
      <c r="HK46" s="178"/>
      <c r="HL46" s="178"/>
      <c r="HM46" s="178"/>
      <c r="HN46" s="178"/>
      <c r="HO46" s="178"/>
      <c r="HP46" s="178"/>
      <c r="HQ46" s="178"/>
      <c r="HR46" s="178"/>
      <c r="HS46" s="178"/>
      <c r="HT46" s="178"/>
      <c r="HU46" s="178"/>
      <c r="HV46" s="178"/>
      <c r="HW46" s="178"/>
      <c r="HX46" s="178"/>
      <c r="HY46" s="178"/>
      <c r="HZ46" s="178"/>
      <c r="IA46" s="178"/>
      <c r="IB46" s="178"/>
      <c r="IC46" s="178"/>
      <c r="ID46" s="178"/>
      <c r="IE46" s="178"/>
      <c r="IF46" s="178"/>
      <c r="IG46" s="178"/>
      <c r="IH46" s="178"/>
      <c r="II46" s="178"/>
      <c r="IJ46" s="178"/>
      <c r="IK46" s="178"/>
      <c r="IL46" s="178"/>
      <c r="IM46" s="178"/>
      <c r="IN46" s="178"/>
      <c r="IO46" s="178"/>
      <c r="IP46" s="178"/>
    </row>
    <row r="47" spans="1:250" ht="24" customHeight="1">
      <c r="A47" s="178"/>
      <c r="B47" s="202"/>
      <c r="C47" s="178"/>
      <c r="D47" s="203"/>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CN47" s="178"/>
      <c r="CO47" s="178"/>
      <c r="CP47" s="178"/>
      <c r="CQ47" s="178"/>
      <c r="CR47" s="178"/>
      <c r="CS47" s="178"/>
      <c r="CT47" s="178"/>
      <c r="CU47" s="178"/>
      <c r="CV47" s="178"/>
      <c r="CW47" s="178"/>
      <c r="CX47" s="178"/>
      <c r="CY47" s="178"/>
      <c r="CZ47" s="178"/>
      <c r="DA47" s="178"/>
      <c r="DB47" s="178"/>
      <c r="DC47" s="178"/>
      <c r="DD47" s="178"/>
      <c r="DE47" s="178"/>
      <c r="DF47" s="178"/>
      <c r="DG47" s="178"/>
      <c r="DH47" s="178"/>
      <c r="DI47" s="178"/>
      <c r="DJ47" s="178"/>
      <c r="DK47" s="178"/>
      <c r="DL47" s="178"/>
      <c r="DM47" s="178"/>
      <c r="DN47" s="178"/>
      <c r="DO47" s="178"/>
      <c r="DP47" s="178"/>
      <c r="DQ47" s="178"/>
      <c r="DR47" s="178"/>
      <c r="DS47" s="178"/>
      <c r="DT47" s="178"/>
      <c r="DU47" s="178"/>
      <c r="DV47" s="178"/>
      <c r="DW47" s="178"/>
      <c r="DX47" s="178"/>
      <c r="DY47" s="178"/>
      <c r="DZ47" s="178"/>
      <c r="EA47" s="178"/>
      <c r="EB47" s="178"/>
      <c r="EC47" s="178"/>
      <c r="ED47" s="178"/>
      <c r="EE47" s="178"/>
      <c r="EF47" s="178"/>
      <c r="EG47" s="178"/>
      <c r="EH47" s="178"/>
      <c r="EI47" s="178"/>
      <c r="EJ47" s="178"/>
      <c r="EK47" s="178"/>
      <c r="EL47" s="178"/>
      <c r="EM47" s="178"/>
      <c r="EN47" s="178"/>
      <c r="EO47" s="178"/>
      <c r="EP47" s="178"/>
      <c r="EQ47" s="178"/>
      <c r="ER47" s="178"/>
      <c r="ES47" s="178"/>
      <c r="ET47" s="178"/>
      <c r="EU47" s="178"/>
      <c r="EV47" s="178"/>
      <c r="EW47" s="178"/>
      <c r="EX47" s="178"/>
      <c r="EY47" s="178"/>
      <c r="EZ47" s="178"/>
      <c r="FA47" s="178"/>
      <c r="FB47" s="178"/>
      <c r="FC47" s="178"/>
      <c r="FD47" s="178"/>
      <c r="FE47" s="178"/>
      <c r="FF47" s="178"/>
      <c r="FG47" s="178"/>
      <c r="FH47" s="178"/>
      <c r="FI47" s="178"/>
      <c r="FJ47" s="178"/>
      <c r="FK47" s="178"/>
      <c r="FL47" s="178"/>
      <c r="FM47" s="178"/>
      <c r="FN47" s="178"/>
      <c r="FO47" s="178"/>
      <c r="FP47" s="178"/>
      <c r="FQ47" s="178"/>
      <c r="FR47" s="178"/>
      <c r="FS47" s="178"/>
      <c r="FT47" s="178"/>
      <c r="FU47" s="178"/>
      <c r="FV47" s="178"/>
      <c r="FW47" s="178"/>
      <c r="FX47" s="178"/>
      <c r="FY47" s="178"/>
      <c r="FZ47" s="178"/>
      <c r="GA47" s="178"/>
      <c r="GB47" s="178"/>
      <c r="GC47" s="178"/>
      <c r="GD47" s="178"/>
      <c r="GE47" s="178"/>
      <c r="GF47" s="178"/>
      <c r="GG47" s="178"/>
      <c r="GH47" s="178"/>
      <c r="GI47" s="178"/>
      <c r="GJ47" s="178"/>
      <c r="GK47" s="178"/>
      <c r="GL47" s="178"/>
      <c r="GM47" s="178"/>
      <c r="GN47" s="178"/>
      <c r="GO47" s="178"/>
      <c r="GP47" s="178"/>
      <c r="GQ47" s="178"/>
      <c r="GR47" s="178"/>
      <c r="GS47" s="178"/>
      <c r="GT47" s="178"/>
      <c r="GU47" s="178"/>
      <c r="GV47" s="178"/>
      <c r="GW47" s="178"/>
      <c r="GX47" s="178"/>
      <c r="GY47" s="178"/>
      <c r="GZ47" s="178"/>
      <c r="HA47" s="178"/>
      <c r="HB47" s="178"/>
      <c r="HC47" s="178"/>
      <c r="HD47" s="178"/>
      <c r="HE47" s="178"/>
      <c r="HF47" s="178"/>
      <c r="HG47" s="178"/>
      <c r="HH47" s="178"/>
      <c r="HI47" s="178"/>
      <c r="HJ47" s="178"/>
      <c r="HK47" s="178"/>
      <c r="HL47" s="178"/>
      <c r="HM47" s="178"/>
      <c r="HN47" s="178"/>
      <c r="HO47" s="178"/>
      <c r="HP47" s="178"/>
      <c r="HQ47" s="178"/>
      <c r="HR47" s="178"/>
      <c r="HS47" s="178"/>
      <c r="HT47" s="178"/>
      <c r="HU47" s="178"/>
      <c r="HV47" s="178"/>
      <c r="HW47" s="178"/>
      <c r="HX47" s="178"/>
      <c r="HY47" s="178"/>
      <c r="HZ47" s="178"/>
      <c r="IA47" s="178"/>
      <c r="IB47" s="178"/>
      <c r="IC47" s="178"/>
      <c r="ID47" s="178"/>
      <c r="IE47" s="178"/>
      <c r="IF47" s="178"/>
      <c r="IG47" s="178"/>
      <c r="IH47" s="178"/>
      <c r="II47" s="178"/>
      <c r="IJ47" s="178"/>
      <c r="IK47" s="178"/>
      <c r="IL47" s="178"/>
      <c r="IM47" s="178"/>
      <c r="IN47" s="178"/>
      <c r="IO47" s="178"/>
      <c r="IP47" s="178"/>
    </row>
    <row r="48" spans="1:250" ht="24" customHeight="1">
      <c r="A48" s="178"/>
      <c r="B48" s="202"/>
      <c r="C48" s="178"/>
      <c r="D48" s="203"/>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CN48" s="178"/>
      <c r="CO48" s="178"/>
      <c r="CP48" s="178"/>
      <c r="CQ48" s="178"/>
      <c r="CR48" s="178"/>
      <c r="CS48" s="178"/>
      <c r="CT48" s="178"/>
      <c r="CU48" s="178"/>
      <c r="CV48" s="178"/>
      <c r="CW48" s="178"/>
      <c r="CX48" s="178"/>
      <c r="CY48" s="178"/>
      <c r="CZ48" s="178"/>
      <c r="DA48" s="178"/>
      <c r="DB48" s="178"/>
      <c r="DC48" s="178"/>
      <c r="DD48" s="178"/>
      <c r="DE48" s="178"/>
      <c r="DF48" s="178"/>
      <c r="DG48" s="178"/>
      <c r="DH48" s="178"/>
      <c r="DI48" s="178"/>
      <c r="DJ48" s="178"/>
      <c r="DK48" s="178"/>
      <c r="DL48" s="178"/>
      <c r="DM48" s="178"/>
      <c r="DN48" s="178"/>
      <c r="DO48" s="178"/>
      <c r="DP48" s="178"/>
      <c r="DQ48" s="178"/>
      <c r="DR48" s="178"/>
      <c r="DS48" s="178"/>
      <c r="DT48" s="178"/>
      <c r="DU48" s="178"/>
      <c r="DV48" s="178"/>
      <c r="DW48" s="178"/>
      <c r="DX48" s="178"/>
      <c r="DY48" s="178"/>
      <c r="DZ48" s="178"/>
      <c r="EA48" s="178"/>
      <c r="EB48" s="178"/>
      <c r="EC48" s="178"/>
      <c r="ED48" s="178"/>
      <c r="EE48" s="178"/>
      <c r="EF48" s="178"/>
      <c r="EG48" s="178"/>
      <c r="EH48" s="178"/>
      <c r="EI48" s="178"/>
      <c r="EJ48" s="178"/>
      <c r="EK48" s="178"/>
      <c r="EL48" s="178"/>
      <c r="EM48" s="178"/>
      <c r="EN48" s="178"/>
      <c r="EO48" s="178"/>
      <c r="EP48" s="178"/>
      <c r="EQ48" s="178"/>
      <c r="ER48" s="178"/>
      <c r="ES48" s="178"/>
      <c r="ET48" s="178"/>
      <c r="EU48" s="178"/>
      <c r="EV48" s="178"/>
      <c r="EW48" s="178"/>
      <c r="EX48" s="178"/>
      <c r="EY48" s="178"/>
      <c r="EZ48" s="178"/>
      <c r="FA48" s="178"/>
      <c r="FB48" s="178"/>
      <c r="FC48" s="178"/>
      <c r="FD48" s="178"/>
      <c r="FE48" s="178"/>
      <c r="FF48" s="178"/>
      <c r="FG48" s="178"/>
      <c r="FH48" s="178"/>
      <c r="FI48" s="178"/>
      <c r="FJ48" s="178"/>
      <c r="FK48" s="178"/>
      <c r="FL48" s="178"/>
      <c r="FM48" s="178"/>
      <c r="FN48" s="178"/>
      <c r="FO48" s="178"/>
      <c r="FP48" s="178"/>
      <c r="FQ48" s="178"/>
      <c r="FR48" s="178"/>
      <c r="FS48" s="178"/>
      <c r="FT48" s="178"/>
      <c r="FU48" s="178"/>
      <c r="FV48" s="178"/>
      <c r="FW48" s="178"/>
      <c r="FX48" s="178"/>
      <c r="FY48" s="178"/>
      <c r="FZ48" s="178"/>
      <c r="GA48" s="178"/>
      <c r="GB48" s="178"/>
      <c r="GC48" s="178"/>
      <c r="GD48" s="178"/>
      <c r="GE48" s="178"/>
      <c r="GF48" s="178"/>
      <c r="GG48" s="178"/>
      <c r="GH48" s="178"/>
      <c r="GI48" s="178"/>
      <c r="GJ48" s="178"/>
      <c r="GK48" s="178"/>
      <c r="GL48" s="178"/>
      <c r="GM48" s="178"/>
      <c r="GN48" s="178"/>
      <c r="GO48" s="178"/>
      <c r="GP48" s="178"/>
      <c r="GQ48" s="178"/>
      <c r="GR48" s="178"/>
      <c r="GS48" s="178"/>
      <c r="GT48" s="178"/>
      <c r="GU48" s="178"/>
      <c r="GV48" s="178"/>
      <c r="GW48" s="178"/>
      <c r="GX48" s="178"/>
      <c r="GY48" s="178"/>
      <c r="GZ48" s="178"/>
      <c r="HA48" s="178"/>
      <c r="HB48" s="178"/>
      <c r="HC48" s="178"/>
      <c r="HD48" s="178"/>
      <c r="HE48" s="178"/>
      <c r="HF48" s="178"/>
      <c r="HG48" s="178"/>
      <c r="HH48" s="178"/>
      <c r="HI48" s="178"/>
      <c r="HJ48" s="178"/>
      <c r="HK48" s="178"/>
      <c r="HL48" s="178"/>
      <c r="HM48" s="178"/>
      <c r="HN48" s="178"/>
      <c r="HO48" s="178"/>
      <c r="HP48" s="178"/>
      <c r="HQ48" s="178"/>
      <c r="HR48" s="178"/>
      <c r="HS48" s="178"/>
      <c r="HT48" s="178"/>
      <c r="HU48" s="178"/>
      <c r="HV48" s="178"/>
      <c r="HW48" s="178"/>
      <c r="HX48" s="178"/>
      <c r="HY48" s="178"/>
      <c r="HZ48" s="178"/>
      <c r="IA48" s="178"/>
      <c r="IB48" s="178"/>
      <c r="IC48" s="178"/>
      <c r="ID48" s="178"/>
      <c r="IE48" s="178"/>
      <c r="IF48" s="178"/>
      <c r="IG48" s="178"/>
      <c r="IH48" s="178"/>
      <c r="II48" s="178"/>
      <c r="IJ48" s="178"/>
      <c r="IK48" s="178"/>
      <c r="IL48" s="178"/>
      <c r="IM48" s="178"/>
      <c r="IN48" s="178"/>
      <c r="IO48" s="178"/>
      <c r="IP48" s="178"/>
    </row>
    <row r="49" spans="1:250" ht="24" customHeight="1">
      <c r="A49" s="178"/>
      <c r="B49" s="202"/>
      <c r="C49" s="178"/>
      <c r="D49" s="203"/>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CN49" s="178"/>
      <c r="CO49" s="178"/>
      <c r="CP49" s="178"/>
      <c r="CQ49" s="178"/>
      <c r="CR49" s="178"/>
      <c r="CS49" s="178"/>
      <c r="CT49" s="178"/>
      <c r="CU49" s="178"/>
      <c r="CV49" s="178"/>
      <c r="CW49" s="178"/>
      <c r="CX49" s="178"/>
      <c r="CY49" s="178"/>
      <c r="CZ49" s="178"/>
      <c r="DA49" s="178"/>
      <c r="DB49" s="178"/>
      <c r="DC49" s="178"/>
      <c r="DD49" s="178"/>
      <c r="DE49" s="178"/>
      <c r="DF49" s="178"/>
      <c r="DG49" s="178"/>
      <c r="DH49" s="178"/>
      <c r="DI49" s="178"/>
      <c r="DJ49" s="178"/>
      <c r="DK49" s="178"/>
      <c r="DL49" s="178"/>
      <c r="DM49" s="178"/>
      <c r="DN49" s="178"/>
      <c r="DO49" s="178"/>
      <c r="DP49" s="178"/>
      <c r="DQ49" s="178"/>
      <c r="DR49" s="178"/>
      <c r="DS49" s="178"/>
      <c r="DT49" s="178"/>
      <c r="DU49" s="178"/>
      <c r="DV49" s="178"/>
      <c r="DW49" s="178"/>
      <c r="DX49" s="178"/>
      <c r="DY49" s="178"/>
      <c r="DZ49" s="178"/>
      <c r="EA49" s="178"/>
      <c r="EB49" s="178"/>
      <c r="EC49" s="178"/>
      <c r="ED49" s="178"/>
      <c r="EE49" s="178"/>
      <c r="EF49" s="178"/>
      <c r="EG49" s="178"/>
      <c r="EH49" s="178"/>
      <c r="EI49" s="178"/>
      <c r="EJ49" s="178"/>
      <c r="EK49" s="178"/>
      <c r="EL49" s="178"/>
      <c r="EM49" s="178"/>
      <c r="EN49" s="178"/>
      <c r="EO49" s="178"/>
      <c r="EP49" s="178"/>
      <c r="EQ49" s="178"/>
      <c r="ER49" s="178"/>
      <c r="ES49" s="178"/>
      <c r="ET49" s="178"/>
      <c r="EU49" s="178"/>
      <c r="EV49" s="178"/>
      <c r="EW49" s="178"/>
      <c r="EX49" s="178"/>
      <c r="EY49" s="178"/>
      <c r="EZ49" s="178"/>
      <c r="FA49" s="178"/>
      <c r="FB49" s="178"/>
      <c r="FC49" s="178"/>
      <c r="FD49" s="178"/>
      <c r="FE49" s="178"/>
      <c r="FF49" s="178"/>
      <c r="FG49" s="178"/>
      <c r="FH49" s="178"/>
      <c r="FI49" s="178"/>
      <c r="FJ49" s="178"/>
      <c r="FK49" s="178"/>
      <c r="FL49" s="178"/>
      <c r="FM49" s="178"/>
      <c r="FN49" s="178"/>
      <c r="FO49" s="178"/>
      <c r="FP49" s="178"/>
      <c r="FQ49" s="178"/>
      <c r="FR49" s="178"/>
      <c r="FS49" s="178"/>
      <c r="FT49" s="178"/>
      <c r="FU49" s="178"/>
      <c r="FV49" s="178"/>
      <c r="FW49" s="178"/>
      <c r="FX49" s="178"/>
      <c r="FY49" s="178"/>
      <c r="FZ49" s="178"/>
      <c r="GA49" s="178"/>
      <c r="GB49" s="178"/>
      <c r="GC49" s="178"/>
      <c r="GD49" s="178"/>
      <c r="GE49" s="178"/>
      <c r="GF49" s="178"/>
      <c r="GG49" s="178"/>
      <c r="GH49" s="178"/>
      <c r="GI49" s="178"/>
      <c r="GJ49" s="178"/>
      <c r="GK49" s="178"/>
      <c r="GL49" s="178"/>
      <c r="GM49" s="178"/>
      <c r="GN49" s="178"/>
      <c r="GO49" s="178"/>
      <c r="GP49" s="178"/>
      <c r="GQ49" s="178"/>
      <c r="GR49" s="178"/>
      <c r="GS49" s="178"/>
      <c r="GT49" s="178"/>
      <c r="GU49" s="178"/>
      <c r="GV49" s="178"/>
      <c r="GW49" s="178"/>
      <c r="GX49" s="178"/>
      <c r="GY49" s="178"/>
      <c r="GZ49" s="178"/>
      <c r="HA49" s="178"/>
      <c r="HB49" s="178"/>
      <c r="HC49" s="178"/>
      <c r="HD49" s="178"/>
      <c r="HE49" s="178"/>
      <c r="HF49" s="178"/>
      <c r="HG49" s="178"/>
      <c r="HH49" s="178"/>
      <c r="HI49" s="178"/>
      <c r="HJ49" s="178"/>
      <c r="HK49" s="178"/>
      <c r="HL49" s="178"/>
      <c r="HM49" s="178"/>
      <c r="HN49" s="178"/>
      <c r="HO49" s="178"/>
      <c r="HP49" s="178"/>
      <c r="HQ49" s="178"/>
      <c r="HR49" s="178"/>
      <c r="HS49" s="178"/>
      <c r="HT49" s="178"/>
      <c r="HU49" s="178"/>
      <c r="HV49" s="178"/>
      <c r="HW49" s="178"/>
      <c r="HX49" s="178"/>
      <c r="HY49" s="178"/>
      <c r="HZ49" s="178"/>
      <c r="IA49" s="178"/>
      <c r="IB49" s="178"/>
      <c r="IC49" s="178"/>
      <c r="ID49" s="178"/>
      <c r="IE49" s="178"/>
      <c r="IF49" s="178"/>
      <c r="IG49" s="178"/>
      <c r="IH49" s="178"/>
      <c r="II49" s="178"/>
      <c r="IJ49" s="178"/>
      <c r="IK49" s="178"/>
      <c r="IL49" s="178"/>
      <c r="IM49" s="178"/>
      <c r="IN49" s="178"/>
      <c r="IO49" s="178"/>
      <c r="IP49" s="178"/>
    </row>
    <row r="50" spans="1:250" ht="24" customHeight="1">
      <c r="A50" s="178"/>
      <c r="B50" s="202"/>
      <c r="C50" s="178"/>
      <c r="D50" s="203"/>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c r="CN50" s="178"/>
      <c r="CO50" s="178"/>
      <c r="CP50" s="178"/>
      <c r="CQ50" s="178"/>
      <c r="CR50" s="178"/>
      <c r="CS50" s="178"/>
      <c r="CT50" s="178"/>
      <c r="CU50" s="178"/>
      <c r="CV50" s="178"/>
      <c r="CW50" s="178"/>
      <c r="CX50" s="178"/>
      <c r="CY50" s="178"/>
      <c r="CZ50" s="178"/>
      <c r="DA50" s="178"/>
      <c r="DB50" s="178"/>
      <c r="DC50" s="178"/>
      <c r="DD50" s="178"/>
      <c r="DE50" s="178"/>
      <c r="DF50" s="178"/>
      <c r="DG50" s="178"/>
      <c r="DH50" s="178"/>
      <c r="DI50" s="178"/>
      <c r="DJ50" s="178"/>
      <c r="DK50" s="178"/>
      <c r="DL50" s="178"/>
      <c r="DM50" s="178"/>
      <c r="DN50" s="178"/>
      <c r="DO50" s="178"/>
      <c r="DP50" s="178"/>
      <c r="DQ50" s="178"/>
      <c r="DR50" s="178"/>
      <c r="DS50" s="178"/>
      <c r="DT50" s="178"/>
      <c r="DU50" s="178"/>
      <c r="DV50" s="178"/>
      <c r="DW50" s="178"/>
      <c r="DX50" s="178"/>
      <c r="DY50" s="178"/>
      <c r="DZ50" s="178"/>
      <c r="EA50" s="178"/>
      <c r="EB50" s="178"/>
      <c r="EC50" s="178"/>
      <c r="ED50" s="178"/>
      <c r="EE50" s="178"/>
      <c r="EF50" s="178"/>
      <c r="EG50" s="178"/>
      <c r="EH50" s="178"/>
      <c r="EI50" s="178"/>
      <c r="EJ50" s="178"/>
      <c r="EK50" s="178"/>
      <c r="EL50" s="178"/>
      <c r="EM50" s="178"/>
      <c r="EN50" s="178"/>
      <c r="EO50" s="178"/>
      <c r="EP50" s="178"/>
      <c r="EQ50" s="178"/>
      <c r="ER50" s="178"/>
      <c r="ES50" s="178"/>
      <c r="ET50" s="178"/>
      <c r="EU50" s="178"/>
      <c r="EV50" s="178"/>
      <c r="EW50" s="178"/>
      <c r="EX50" s="178"/>
      <c r="EY50" s="178"/>
      <c r="EZ50" s="178"/>
      <c r="FA50" s="178"/>
      <c r="FB50" s="178"/>
      <c r="FC50" s="178"/>
      <c r="FD50" s="178"/>
      <c r="FE50" s="178"/>
      <c r="FF50" s="178"/>
      <c r="FG50" s="178"/>
      <c r="FH50" s="178"/>
      <c r="FI50" s="178"/>
      <c r="FJ50" s="178"/>
      <c r="FK50" s="178"/>
      <c r="FL50" s="178"/>
      <c r="FM50" s="178"/>
      <c r="FN50" s="178"/>
      <c r="FO50" s="178"/>
      <c r="FP50" s="178"/>
      <c r="FQ50" s="178"/>
      <c r="FR50" s="178"/>
      <c r="FS50" s="178"/>
      <c r="FT50" s="178"/>
      <c r="FU50" s="178"/>
      <c r="FV50" s="178"/>
      <c r="FW50" s="178"/>
      <c r="FX50" s="178"/>
      <c r="FY50" s="178"/>
      <c r="FZ50" s="178"/>
      <c r="GA50" s="178"/>
      <c r="GB50" s="178"/>
      <c r="GC50" s="178"/>
      <c r="GD50" s="178"/>
      <c r="GE50" s="178"/>
      <c r="GF50" s="178"/>
      <c r="GG50" s="178"/>
      <c r="GH50" s="178"/>
      <c r="GI50" s="178"/>
      <c r="GJ50" s="178"/>
      <c r="GK50" s="178"/>
      <c r="GL50" s="178"/>
      <c r="GM50" s="178"/>
      <c r="GN50" s="178"/>
      <c r="GO50" s="178"/>
      <c r="GP50" s="178"/>
      <c r="GQ50" s="178"/>
      <c r="GR50" s="178"/>
      <c r="GS50" s="178"/>
      <c r="GT50" s="178"/>
      <c r="GU50" s="178"/>
      <c r="GV50" s="178"/>
      <c r="GW50" s="178"/>
      <c r="GX50" s="178"/>
      <c r="GY50" s="178"/>
      <c r="GZ50" s="178"/>
      <c r="HA50" s="178"/>
      <c r="HB50" s="178"/>
      <c r="HC50" s="178"/>
      <c r="HD50" s="178"/>
      <c r="HE50" s="178"/>
      <c r="HF50" s="178"/>
      <c r="HG50" s="178"/>
      <c r="HH50" s="178"/>
      <c r="HI50" s="178"/>
      <c r="HJ50" s="178"/>
      <c r="HK50" s="178"/>
      <c r="HL50" s="178"/>
      <c r="HM50" s="178"/>
      <c r="HN50" s="178"/>
      <c r="HO50" s="178"/>
      <c r="HP50" s="178"/>
      <c r="HQ50" s="178"/>
      <c r="HR50" s="178"/>
      <c r="HS50" s="178"/>
      <c r="HT50" s="178"/>
      <c r="HU50" s="178"/>
      <c r="HV50" s="178"/>
      <c r="HW50" s="178"/>
      <c r="HX50" s="178"/>
      <c r="HY50" s="178"/>
      <c r="HZ50" s="178"/>
      <c r="IA50" s="178"/>
      <c r="IB50" s="178"/>
      <c r="IC50" s="178"/>
      <c r="ID50" s="178"/>
      <c r="IE50" s="178"/>
      <c r="IF50" s="178"/>
      <c r="IG50" s="178"/>
      <c r="IH50" s="178"/>
      <c r="II50" s="178"/>
      <c r="IJ50" s="178"/>
      <c r="IK50" s="178"/>
      <c r="IL50" s="178"/>
      <c r="IM50" s="178"/>
      <c r="IN50" s="178"/>
      <c r="IO50" s="178"/>
      <c r="IP50" s="178"/>
    </row>
    <row r="51" spans="1:250" ht="24" customHeight="1">
      <c r="A51" s="178"/>
      <c r="B51" s="202"/>
      <c r="C51" s="178"/>
      <c r="D51" s="203"/>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178"/>
      <c r="EF51" s="178"/>
      <c r="EG51" s="178"/>
      <c r="EH51" s="178"/>
      <c r="EI51" s="178"/>
      <c r="EJ51" s="178"/>
      <c r="EK51" s="178"/>
      <c r="EL51" s="178"/>
      <c r="EM51" s="178"/>
      <c r="EN51" s="178"/>
      <c r="EO51" s="178"/>
      <c r="EP51" s="178"/>
      <c r="EQ51" s="178"/>
      <c r="ER51" s="178"/>
      <c r="ES51" s="178"/>
      <c r="ET51" s="178"/>
      <c r="EU51" s="178"/>
      <c r="EV51" s="178"/>
      <c r="EW51" s="178"/>
      <c r="EX51" s="178"/>
      <c r="EY51" s="178"/>
      <c r="EZ51" s="178"/>
      <c r="FA51" s="178"/>
      <c r="FB51" s="178"/>
      <c r="FC51" s="178"/>
      <c r="FD51" s="178"/>
      <c r="FE51" s="178"/>
      <c r="FF51" s="178"/>
      <c r="FG51" s="178"/>
      <c r="FH51" s="178"/>
      <c r="FI51" s="178"/>
      <c r="FJ51" s="178"/>
      <c r="FK51" s="178"/>
      <c r="FL51" s="178"/>
      <c r="FM51" s="178"/>
      <c r="FN51" s="178"/>
      <c r="FO51" s="178"/>
      <c r="FP51" s="178"/>
      <c r="FQ51" s="178"/>
      <c r="FR51" s="178"/>
      <c r="FS51" s="178"/>
      <c r="FT51" s="178"/>
      <c r="FU51" s="178"/>
      <c r="FV51" s="178"/>
      <c r="FW51" s="178"/>
      <c r="FX51" s="178"/>
      <c r="FY51" s="178"/>
      <c r="FZ51" s="178"/>
      <c r="GA51" s="178"/>
      <c r="GB51" s="178"/>
      <c r="GC51" s="178"/>
      <c r="GD51" s="178"/>
      <c r="GE51" s="178"/>
      <c r="GF51" s="178"/>
      <c r="GG51" s="178"/>
      <c r="GH51" s="178"/>
      <c r="GI51" s="178"/>
      <c r="GJ51" s="178"/>
      <c r="GK51" s="178"/>
      <c r="GL51" s="178"/>
      <c r="GM51" s="178"/>
      <c r="GN51" s="178"/>
      <c r="GO51" s="178"/>
      <c r="GP51" s="178"/>
      <c r="GQ51" s="178"/>
      <c r="GR51" s="178"/>
      <c r="GS51" s="178"/>
      <c r="GT51" s="178"/>
      <c r="GU51" s="178"/>
      <c r="GV51" s="178"/>
      <c r="GW51" s="178"/>
      <c r="GX51" s="178"/>
      <c r="GY51" s="178"/>
      <c r="GZ51" s="178"/>
      <c r="HA51" s="178"/>
      <c r="HB51" s="178"/>
      <c r="HC51" s="178"/>
      <c r="HD51" s="178"/>
      <c r="HE51" s="178"/>
      <c r="HF51" s="178"/>
      <c r="HG51" s="178"/>
      <c r="HH51" s="178"/>
      <c r="HI51" s="178"/>
      <c r="HJ51" s="178"/>
      <c r="HK51" s="178"/>
      <c r="HL51" s="178"/>
      <c r="HM51" s="178"/>
      <c r="HN51" s="178"/>
      <c r="HO51" s="178"/>
      <c r="HP51" s="178"/>
      <c r="HQ51" s="178"/>
      <c r="HR51" s="178"/>
      <c r="HS51" s="178"/>
      <c r="HT51" s="178"/>
      <c r="HU51" s="178"/>
      <c r="HV51" s="178"/>
      <c r="HW51" s="178"/>
      <c r="HX51" s="178"/>
      <c r="HY51" s="178"/>
      <c r="HZ51" s="178"/>
      <c r="IA51" s="178"/>
      <c r="IB51" s="178"/>
      <c r="IC51" s="178"/>
      <c r="ID51" s="178"/>
      <c r="IE51" s="178"/>
      <c r="IF51" s="178"/>
      <c r="IG51" s="178"/>
      <c r="IH51" s="178"/>
      <c r="II51" s="178"/>
      <c r="IJ51" s="178"/>
      <c r="IK51" s="178"/>
      <c r="IL51" s="178"/>
      <c r="IM51" s="178"/>
      <c r="IN51" s="178"/>
      <c r="IO51" s="178"/>
      <c r="IP51" s="178"/>
    </row>
    <row r="52" spans="1:250" ht="24" customHeight="1">
      <c r="A52" s="178"/>
      <c r="B52" s="202"/>
      <c r="C52" s="178"/>
      <c r="D52" s="203"/>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78"/>
      <c r="DB52" s="178"/>
      <c r="DC52" s="178"/>
      <c r="DD52" s="178"/>
      <c r="DE52" s="178"/>
      <c r="DF52" s="178"/>
      <c r="DG52" s="178"/>
      <c r="DH52" s="178"/>
      <c r="DI52" s="178"/>
      <c r="DJ52" s="178"/>
      <c r="DK52" s="178"/>
      <c r="DL52" s="178"/>
      <c r="DM52" s="178"/>
      <c r="DN52" s="178"/>
      <c r="DO52" s="178"/>
      <c r="DP52" s="178"/>
      <c r="DQ52" s="178"/>
      <c r="DR52" s="178"/>
      <c r="DS52" s="178"/>
      <c r="DT52" s="178"/>
      <c r="DU52" s="178"/>
      <c r="DV52" s="178"/>
      <c r="DW52" s="178"/>
      <c r="DX52" s="178"/>
      <c r="DY52" s="178"/>
      <c r="DZ52" s="178"/>
      <c r="EA52" s="178"/>
      <c r="EB52" s="178"/>
      <c r="EC52" s="178"/>
      <c r="ED52" s="178"/>
      <c r="EE52" s="178"/>
      <c r="EF52" s="178"/>
      <c r="EG52" s="178"/>
      <c r="EH52" s="178"/>
      <c r="EI52" s="178"/>
      <c r="EJ52" s="178"/>
      <c r="EK52" s="178"/>
      <c r="EL52" s="178"/>
      <c r="EM52" s="178"/>
      <c r="EN52" s="178"/>
      <c r="EO52" s="178"/>
      <c r="EP52" s="178"/>
      <c r="EQ52" s="178"/>
      <c r="ER52" s="178"/>
      <c r="ES52" s="178"/>
      <c r="ET52" s="178"/>
      <c r="EU52" s="178"/>
      <c r="EV52" s="178"/>
      <c r="EW52" s="178"/>
      <c r="EX52" s="178"/>
      <c r="EY52" s="178"/>
      <c r="EZ52" s="178"/>
      <c r="FA52" s="178"/>
      <c r="FB52" s="178"/>
      <c r="FC52" s="178"/>
      <c r="FD52" s="178"/>
      <c r="FE52" s="178"/>
      <c r="FF52" s="178"/>
      <c r="FG52" s="178"/>
      <c r="FH52" s="178"/>
      <c r="FI52" s="178"/>
      <c r="FJ52" s="178"/>
      <c r="FK52" s="178"/>
      <c r="FL52" s="178"/>
      <c r="FM52" s="178"/>
      <c r="FN52" s="178"/>
      <c r="FO52" s="178"/>
      <c r="FP52" s="178"/>
      <c r="FQ52" s="178"/>
      <c r="FR52" s="178"/>
      <c r="FS52" s="178"/>
      <c r="FT52" s="178"/>
      <c r="FU52" s="178"/>
      <c r="FV52" s="178"/>
      <c r="FW52" s="178"/>
      <c r="FX52" s="178"/>
      <c r="FY52" s="178"/>
      <c r="FZ52" s="178"/>
      <c r="GA52" s="178"/>
      <c r="GB52" s="178"/>
      <c r="GC52" s="178"/>
      <c r="GD52" s="178"/>
      <c r="GE52" s="178"/>
      <c r="GF52" s="178"/>
      <c r="GG52" s="178"/>
      <c r="GH52" s="178"/>
      <c r="GI52" s="178"/>
      <c r="GJ52" s="178"/>
      <c r="GK52" s="178"/>
      <c r="GL52" s="178"/>
      <c r="GM52" s="178"/>
      <c r="GN52" s="178"/>
      <c r="GO52" s="178"/>
      <c r="GP52" s="178"/>
      <c r="GQ52" s="178"/>
      <c r="GR52" s="178"/>
      <c r="GS52" s="178"/>
      <c r="GT52" s="178"/>
      <c r="GU52" s="178"/>
      <c r="GV52" s="178"/>
      <c r="GW52" s="178"/>
      <c r="GX52" s="178"/>
      <c r="GY52" s="178"/>
      <c r="GZ52" s="178"/>
      <c r="HA52" s="178"/>
      <c r="HB52" s="178"/>
      <c r="HC52" s="178"/>
      <c r="HD52" s="178"/>
      <c r="HE52" s="178"/>
      <c r="HF52" s="178"/>
      <c r="HG52" s="178"/>
      <c r="HH52" s="178"/>
      <c r="HI52" s="178"/>
      <c r="HJ52" s="178"/>
      <c r="HK52" s="178"/>
      <c r="HL52" s="178"/>
      <c r="HM52" s="178"/>
      <c r="HN52" s="178"/>
      <c r="HO52" s="178"/>
      <c r="HP52" s="178"/>
      <c r="HQ52" s="178"/>
      <c r="HR52" s="178"/>
      <c r="HS52" s="178"/>
      <c r="HT52" s="178"/>
      <c r="HU52" s="178"/>
      <c r="HV52" s="178"/>
      <c r="HW52" s="178"/>
      <c r="HX52" s="178"/>
      <c r="HY52" s="178"/>
      <c r="HZ52" s="178"/>
      <c r="IA52" s="178"/>
      <c r="IB52" s="178"/>
      <c r="IC52" s="178"/>
      <c r="ID52" s="178"/>
      <c r="IE52" s="178"/>
      <c r="IF52" s="178"/>
      <c r="IG52" s="178"/>
      <c r="IH52" s="178"/>
      <c r="II52" s="178"/>
      <c r="IJ52" s="178"/>
      <c r="IK52" s="178"/>
      <c r="IL52" s="178"/>
      <c r="IM52" s="178"/>
      <c r="IN52" s="178"/>
      <c r="IO52" s="178"/>
      <c r="IP52" s="178"/>
    </row>
    <row r="53" spans="1:250" ht="24" customHeight="1">
      <c r="A53" s="178"/>
      <c r="B53" s="202"/>
      <c r="C53" s="178"/>
      <c r="D53" s="203"/>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178"/>
      <c r="CR53" s="178"/>
      <c r="CS53" s="178"/>
      <c r="CT53" s="178"/>
      <c r="CU53" s="178"/>
      <c r="CV53" s="178"/>
      <c r="CW53" s="178"/>
      <c r="CX53" s="178"/>
      <c r="CY53" s="178"/>
      <c r="CZ53" s="178"/>
      <c r="DA53" s="178"/>
      <c r="DB53" s="178"/>
      <c r="DC53" s="178"/>
      <c r="DD53" s="178"/>
      <c r="DE53" s="178"/>
      <c r="DF53" s="178"/>
      <c r="DG53" s="178"/>
      <c r="DH53" s="178"/>
      <c r="DI53" s="178"/>
      <c r="DJ53" s="178"/>
      <c r="DK53" s="178"/>
      <c r="DL53" s="178"/>
      <c r="DM53" s="178"/>
      <c r="DN53" s="178"/>
      <c r="DO53" s="178"/>
      <c r="DP53" s="178"/>
      <c r="DQ53" s="178"/>
      <c r="DR53" s="178"/>
      <c r="DS53" s="178"/>
      <c r="DT53" s="178"/>
      <c r="DU53" s="178"/>
      <c r="DV53" s="178"/>
      <c r="DW53" s="178"/>
      <c r="DX53" s="178"/>
      <c r="DY53" s="178"/>
      <c r="DZ53" s="178"/>
      <c r="EA53" s="178"/>
      <c r="EB53" s="178"/>
      <c r="EC53" s="178"/>
      <c r="ED53" s="178"/>
      <c r="EE53" s="178"/>
      <c r="EF53" s="178"/>
      <c r="EG53" s="178"/>
      <c r="EH53" s="178"/>
      <c r="EI53" s="178"/>
      <c r="EJ53" s="178"/>
      <c r="EK53" s="178"/>
      <c r="EL53" s="178"/>
      <c r="EM53" s="178"/>
      <c r="EN53" s="178"/>
      <c r="EO53" s="178"/>
      <c r="EP53" s="178"/>
      <c r="EQ53" s="178"/>
      <c r="ER53" s="178"/>
      <c r="ES53" s="178"/>
      <c r="ET53" s="178"/>
      <c r="EU53" s="178"/>
      <c r="EV53" s="178"/>
      <c r="EW53" s="178"/>
      <c r="EX53" s="178"/>
      <c r="EY53" s="178"/>
      <c r="EZ53" s="178"/>
      <c r="FA53" s="178"/>
      <c r="FB53" s="178"/>
      <c r="FC53" s="178"/>
      <c r="FD53" s="178"/>
      <c r="FE53" s="178"/>
      <c r="FF53" s="178"/>
      <c r="FG53" s="178"/>
      <c r="FH53" s="178"/>
      <c r="FI53" s="178"/>
      <c r="FJ53" s="178"/>
      <c r="FK53" s="178"/>
      <c r="FL53" s="178"/>
      <c r="FM53" s="178"/>
      <c r="FN53" s="178"/>
      <c r="FO53" s="178"/>
      <c r="FP53" s="178"/>
      <c r="FQ53" s="178"/>
      <c r="FR53" s="178"/>
      <c r="FS53" s="178"/>
      <c r="FT53" s="178"/>
      <c r="FU53" s="178"/>
      <c r="FV53" s="178"/>
      <c r="FW53" s="178"/>
      <c r="FX53" s="178"/>
      <c r="FY53" s="178"/>
      <c r="FZ53" s="178"/>
      <c r="GA53" s="178"/>
      <c r="GB53" s="178"/>
      <c r="GC53" s="178"/>
      <c r="GD53" s="178"/>
      <c r="GE53" s="178"/>
      <c r="GF53" s="178"/>
      <c r="GG53" s="178"/>
      <c r="GH53" s="178"/>
      <c r="GI53" s="178"/>
      <c r="GJ53" s="178"/>
      <c r="GK53" s="178"/>
      <c r="GL53" s="178"/>
      <c r="GM53" s="178"/>
      <c r="GN53" s="178"/>
      <c r="GO53" s="178"/>
      <c r="GP53" s="178"/>
      <c r="GQ53" s="178"/>
      <c r="GR53" s="178"/>
      <c r="GS53" s="178"/>
      <c r="GT53" s="178"/>
      <c r="GU53" s="178"/>
      <c r="GV53" s="178"/>
      <c r="GW53" s="178"/>
      <c r="GX53" s="178"/>
      <c r="GY53" s="178"/>
      <c r="GZ53" s="178"/>
      <c r="HA53" s="178"/>
      <c r="HB53" s="178"/>
      <c r="HC53" s="178"/>
      <c r="HD53" s="178"/>
      <c r="HE53" s="178"/>
      <c r="HF53" s="178"/>
      <c r="HG53" s="178"/>
      <c r="HH53" s="178"/>
      <c r="HI53" s="178"/>
      <c r="HJ53" s="178"/>
      <c r="HK53" s="178"/>
      <c r="HL53" s="178"/>
      <c r="HM53" s="178"/>
      <c r="HN53" s="178"/>
      <c r="HO53" s="178"/>
      <c r="HP53" s="178"/>
      <c r="HQ53" s="178"/>
      <c r="HR53" s="178"/>
      <c r="HS53" s="178"/>
      <c r="HT53" s="178"/>
      <c r="HU53" s="178"/>
      <c r="HV53" s="178"/>
      <c r="HW53" s="178"/>
      <c r="HX53" s="178"/>
      <c r="HY53" s="178"/>
      <c r="HZ53" s="178"/>
      <c r="IA53" s="178"/>
      <c r="IB53" s="178"/>
      <c r="IC53" s="178"/>
      <c r="ID53" s="178"/>
      <c r="IE53" s="178"/>
      <c r="IF53" s="178"/>
      <c r="IG53" s="178"/>
      <c r="IH53" s="178"/>
      <c r="II53" s="178"/>
      <c r="IJ53" s="178"/>
      <c r="IK53" s="178"/>
      <c r="IL53" s="178"/>
      <c r="IM53" s="178"/>
      <c r="IN53" s="178"/>
      <c r="IO53" s="178"/>
      <c r="IP53" s="178"/>
    </row>
    <row r="54" spans="1:250" ht="24" customHeight="1">
      <c r="A54" s="178"/>
      <c r="B54" s="202"/>
      <c r="C54" s="178"/>
      <c r="D54" s="203"/>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8"/>
      <c r="CP54" s="178"/>
      <c r="CQ54" s="178"/>
      <c r="CR54" s="178"/>
      <c r="CS54" s="178"/>
      <c r="CT54" s="178"/>
      <c r="CU54" s="178"/>
      <c r="CV54" s="178"/>
      <c r="CW54" s="178"/>
      <c r="CX54" s="178"/>
      <c r="CY54" s="178"/>
      <c r="CZ54" s="178"/>
      <c r="DA54" s="178"/>
      <c r="DB54" s="178"/>
      <c r="DC54" s="178"/>
      <c r="DD54" s="178"/>
      <c r="DE54" s="178"/>
      <c r="DF54" s="178"/>
      <c r="DG54" s="178"/>
      <c r="DH54" s="178"/>
      <c r="DI54" s="178"/>
      <c r="DJ54" s="178"/>
      <c r="DK54" s="178"/>
      <c r="DL54" s="178"/>
      <c r="DM54" s="178"/>
      <c r="DN54" s="178"/>
      <c r="DO54" s="178"/>
      <c r="DP54" s="178"/>
      <c r="DQ54" s="178"/>
      <c r="DR54" s="178"/>
      <c r="DS54" s="178"/>
      <c r="DT54" s="178"/>
      <c r="DU54" s="178"/>
      <c r="DV54" s="178"/>
      <c r="DW54" s="178"/>
      <c r="DX54" s="178"/>
      <c r="DY54" s="178"/>
      <c r="DZ54" s="178"/>
      <c r="EA54" s="178"/>
      <c r="EB54" s="178"/>
      <c r="EC54" s="178"/>
      <c r="ED54" s="178"/>
      <c r="EE54" s="178"/>
      <c r="EF54" s="178"/>
      <c r="EG54" s="178"/>
      <c r="EH54" s="178"/>
      <c r="EI54" s="178"/>
      <c r="EJ54" s="178"/>
      <c r="EK54" s="178"/>
      <c r="EL54" s="178"/>
      <c r="EM54" s="178"/>
      <c r="EN54" s="178"/>
      <c r="EO54" s="178"/>
      <c r="EP54" s="178"/>
      <c r="EQ54" s="178"/>
      <c r="ER54" s="178"/>
      <c r="ES54" s="178"/>
      <c r="ET54" s="178"/>
      <c r="EU54" s="178"/>
      <c r="EV54" s="178"/>
      <c r="EW54" s="178"/>
      <c r="EX54" s="178"/>
      <c r="EY54" s="178"/>
      <c r="EZ54" s="178"/>
      <c r="FA54" s="178"/>
      <c r="FB54" s="178"/>
      <c r="FC54" s="178"/>
      <c r="FD54" s="178"/>
      <c r="FE54" s="178"/>
      <c r="FF54" s="178"/>
      <c r="FG54" s="178"/>
      <c r="FH54" s="178"/>
      <c r="FI54" s="178"/>
      <c r="FJ54" s="178"/>
      <c r="FK54" s="178"/>
      <c r="FL54" s="178"/>
      <c r="FM54" s="178"/>
      <c r="FN54" s="178"/>
      <c r="FO54" s="178"/>
      <c r="FP54" s="178"/>
      <c r="FQ54" s="178"/>
      <c r="FR54" s="178"/>
      <c r="FS54" s="178"/>
      <c r="FT54" s="178"/>
      <c r="FU54" s="178"/>
      <c r="FV54" s="178"/>
      <c r="FW54" s="178"/>
      <c r="FX54" s="178"/>
      <c r="FY54" s="178"/>
      <c r="FZ54" s="178"/>
      <c r="GA54" s="178"/>
      <c r="GB54" s="178"/>
      <c r="GC54" s="178"/>
      <c r="GD54" s="178"/>
      <c r="GE54" s="178"/>
      <c r="GF54" s="178"/>
      <c r="GG54" s="178"/>
      <c r="GH54" s="178"/>
      <c r="GI54" s="178"/>
      <c r="GJ54" s="178"/>
      <c r="GK54" s="178"/>
      <c r="GL54" s="178"/>
      <c r="GM54" s="178"/>
      <c r="GN54" s="178"/>
      <c r="GO54" s="178"/>
      <c r="GP54" s="178"/>
      <c r="GQ54" s="178"/>
      <c r="GR54" s="178"/>
      <c r="GS54" s="178"/>
      <c r="GT54" s="178"/>
      <c r="GU54" s="178"/>
      <c r="GV54" s="178"/>
      <c r="GW54" s="178"/>
      <c r="GX54" s="178"/>
      <c r="GY54" s="178"/>
      <c r="GZ54" s="178"/>
      <c r="HA54" s="178"/>
      <c r="HB54" s="178"/>
      <c r="HC54" s="178"/>
      <c r="HD54" s="178"/>
      <c r="HE54" s="178"/>
      <c r="HF54" s="178"/>
      <c r="HG54" s="178"/>
      <c r="HH54" s="178"/>
      <c r="HI54" s="178"/>
      <c r="HJ54" s="178"/>
      <c r="HK54" s="178"/>
      <c r="HL54" s="178"/>
      <c r="HM54" s="178"/>
      <c r="HN54" s="178"/>
      <c r="HO54" s="178"/>
      <c r="HP54" s="178"/>
      <c r="HQ54" s="178"/>
      <c r="HR54" s="178"/>
      <c r="HS54" s="178"/>
      <c r="HT54" s="178"/>
      <c r="HU54" s="178"/>
      <c r="HV54" s="178"/>
      <c r="HW54" s="178"/>
      <c r="HX54" s="178"/>
      <c r="HY54" s="178"/>
      <c r="HZ54" s="178"/>
      <c r="IA54" s="178"/>
      <c r="IB54" s="178"/>
      <c r="IC54" s="178"/>
      <c r="ID54" s="178"/>
      <c r="IE54" s="178"/>
      <c r="IF54" s="178"/>
      <c r="IG54" s="178"/>
      <c r="IH54" s="178"/>
      <c r="II54" s="178"/>
      <c r="IJ54" s="178"/>
      <c r="IK54" s="178"/>
      <c r="IL54" s="178"/>
      <c r="IM54" s="178"/>
      <c r="IN54" s="178"/>
      <c r="IO54" s="178"/>
      <c r="IP54" s="178"/>
    </row>
    <row r="55" spans="1:250" ht="24" customHeight="1">
      <c r="A55" s="178"/>
      <c r="B55" s="202"/>
      <c r="C55" s="178"/>
      <c r="D55" s="203"/>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8"/>
      <c r="CP55" s="178"/>
      <c r="CQ55" s="178"/>
      <c r="CR55" s="178"/>
      <c r="CS55" s="178"/>
      <c r="CT55" s="178"/>
      <c r="CU55" s="178"/>
      <c r="CV55" s="178"/>
      <c r="CW55" s="178"/>
      <c r="CX55" s="178"/>
      <c r="CY55" s="178"/>
      <c r="CZ55" s="178"/>
      <c r="DA55" s="178"/>
      <c r="DB55" s="178"/>
      <c r="DC55" s="178"/>
      <c r="DD55" s="178"/>
      <c r="DE55" s="178"/>
      <c r="DF55" s="178"/>
      <c r="DG55" s="178"/>
      <c r="DH55" s="178"/>
      <c r="DI55" s="178"/>
      <c r="DJ55" s="178"/>
      <c r="DK55" s="178"/>
      <c r="DL55" s="178"/>
      <c r="DM55" s="178"/>
      <c r="DN55" s="178"/>
      <c r="DO55" s="178"/>
      <c r="DP55" s="178"/>
      <c r="DQ55" s="178"/>
      <c r="DR55" s="178"/>
      <c r="DS55" s="178"/>
      <c r="DT55" s="178"/>
      <c r="DU55" s="178"/>
      <c r="DV55" s="178"/>
      <c r="DW55" s="178"/>
      <c r="DX55" s="178"/>
      <c r="DY55" s="178"/>
      <c r="DZ55" s="178"/>
      <c r="EA55" s="178"/>
      <c r="EB55" s="178"/>
      <c r="EC55" s="178"/>
      <c r="ED55" s="178"/>
      <c r="EE55" s="178"/>
      <c r="EF55" s="178"/>
      <c r="EG55" s="178"/>
      <c r="EH55" s="178"/>
      <c r="EI55" s="178"/>
      <c r="EJ55" s="178"/>
      <c r="EK55" s="178"/>
      <c r="EL55" s="178"/>
      <c r="EM55" s="178"/>
      <c r="EN55" s="178"/>
      <c r="EO55" s="178"/>
      <c r="EP55" s="178"/>
      <c r="EQ55" s="178"/>
      <c r="ER55" s="178"/>
      <c r="ES55" s="178"/>
      <c r="ET55" s="178"/>
      <c r="EU55" s="178"/>
      <c r="EV55" s="178"/>
      <c r="EW55" s="178"/>
      <c r="EX55" s="178"/>
      <c r="EY55" s="178"/>
      <c r="EZ55" s="178"/>
      <c r="FA55" s="178"/>
      <c r="FB55" s="178"/>
      <c r="FC55" s="178"/>
      <c r="FD55" s="178"/>
      <c r="FE55" s="178"/>
      <c r="FF55" s="178"/>
      <c r="FG55" s="178"/>
      <c r="FH55" s="178"/>
      <c r="FI55" s="178"/>
      <c r="FJ55" s="178"/>
      <c r="FK55" s="178"/>
      <c r="FL55" s="178"/>
      <c r="FM55" s="178"/>
      <c r="FN55" s="178"/>
      <c r="FO55" s="178"/>
      <c r="FP55" s="178"/>
      <c r="FQ55" s="178"/>
      <c r="FR55" s="178"/>
      <c r="FS55" s="178"/>
      <c r="FT55" s="178"/>
      <c r="FU55" s="178"/>
      <c r="FV55" s="178"/>
      <c r="FW55" s="178"/>
      <c r="FX55" s="178"/>
      <c r="FY55" s="178"/>
      <c r="FZ55" s="178"/>
      <c r="GA55" s="178"/>
      <c r="GB55" s="178"/>
      <c r="GC55" s="178"/>
      <c r="GD55" s="178"/>
      <c r="GE55" s="178"/>
      <c r="GF55" s="178"/>
      <c r="GG55" s="178"/>
      <c r="GH55" s="178"/>
      <c r="GI55" s="178"/>
      <c r="GJ55" s="178"/>
      <c r="GK55" s="178"/>
      <c r="GL55" s="178"/>
      <c r="GM55" s="178"/>
      <c r="GN55" s="178"/>
      <c r="GO55" s="178"/>
      <c r="GP55" s="178"/>
      <c r="GQ55" s="178"/>
      <c r="GR55" s="178"/>
      <c r="GS55" s="178"/>
      <c r="GT55" s="178"/>
      <c r="GU55" s="178"/>
      <c r="GV55" s="178"/>
      <c r="GW55" s="178"/>
      <c r="GX55" s="178"/>
      <c r="GY55" s="178"/>
      <c r="GZ55" s="178"/>
      <c r="HA55" s="178"/>
      <c r="HB55" s="178"/>
      <c r="HC55" s="178"/>
      <c r="HD55" s="178"/>
      <c r="HE55" s="178"/>
      <c r="HF55" s="178"/>
      <c r="HG55" s="178"/>
      <c r="HH55" s="178"/>
      <c r="HI55" s="178"/>
      <c r="HJ55" s="178"/>
      <c r="HK55" s="178"/>
      <c r="HL55" s="178"/>
      <c r="HM55" s="178"/>
      <c r="HN55" s="178"/>
      <c r="HO55" s="178"/>
      <c r="HP55" s="178"/>
      <c r="HQ55" s="178"/>
      <c r="HR55" s="178"/>
      <c r="HS55" s="178"/>
      <c r="HT55" s="178"/>
      <c r="HU55" s="178"/>
      <c r="HV55" s="178"/>
      <c r="HW55" s="178"/>
      <c r="HX55" s="178"/>
      <c r="HY55" s="178"/>
      <c r="HZ55" s="178"/>
      <c r="IA55" s="178"/>
      <c r="IB55" s="178"/>
      <c r="IC55" s="178"/>
      <c r="ID55" s="178"/>
      <c r="IE55" s="178"/>
      <c r="IF55" s="178"/>
      <c r="IG55" s="178"/>
      <c r="IH55" s="178"/>
      <c r="II55" s="178"/>
      <c r="IJ55" s="178"/>
      <c r="IK55" s="178"/>
      <c r="IL55" s="178"/>
      <c r="IM55" s="178"/>
      <c r="IN55" s="178"/>
      <c r="IO55" s="178"/>
      <c r="IP55" s="178"/>
    </row>
    <row r="56" spans="1:250" ht="24" customHeight="1">
      <c r="A56" s="178"/>
      <c r="B56" s="202"/>
      <c r="C56" s="178"/>
      <c r="D56" s="203"/>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178"/>
      <c r="DC56" s="178"/>
      <c r="DD56" s="178"/>
      <c r="DE56" s="178"/>
      <c r="DF56" s="178"/>
      <c r="DG56" s="178"/>
      <c r="DH56" s="178"/>
      <c r="DI56" s="178"/>
      <c r="DJ56" s="178"/>
      <c r="DK56" s="178"/>
      <c r="DL56" s="178"/>
      <c r="DM56" s="178"/>
      <c r="DN56" s="178"/>
      <c r="DO56" s="178"/>
      <c r="DP56" s="178"/>
      <c r="DQ56" s="178"/>
      <c r="DR56" s="178"/>
      <c r="DS56" s="178"/>
      <c r="DT56" s="178"/>
      <c r="DU56" s="178"/>
      <c r="DV56" s="178"/>
      <c r="DW56" s="178"/>
      <c r="DX56" s="178"/>
      <c r="DY56" s="178"/>
      <c r="DZ56" s="178"/>
      <c r="EA56" s="178"/>
      <c r="EB56" s="178"/>
      <c r="EC56" s="178"/>
      <c r="ED56" s="178"/>
      <c r="EE56" s="178"/>
      <c r="EF56" s="178"/>
      <c r="EG56" s="178"/>
      <c r="EH56" s="178"/>
      <c r="EI56" s="178"/>
      <c r="EJ56" s="178"/>
      <c r="EK56" s="178"/>
      <c r="EL56" s="178"/>
      <c r="EM56" s="178"/>
      <c r="EN56" s="178"/>
      <c r="EO56" s="178"/>
      <c r="EP56" s="178"/>
      <c r="EQ56" s="178"/>
      <c r="ER56" s="178"/>
      <c r="ES56" s="178"/>
      <c r="ET56" s="178"/>
      <c r="EU56" s="178"/>
      <c r="EV56" s="178"/>
      <c r="EW56" s="178"/>
      <c r="EX56" s="178"/>
      <c r="EY56" s="178"/>
      <c r="EZ56" s="178"/>
      <c r="FA56" s="178"/>
      <c r="FB56" s="178"/>
      <c r="FC56" s="178"/>
      <c r="FD56" s="178"/>
      <c r="FE56" s="178"/>
      <c r="FF56" s="178"/>
      <c r="FG56" s="178"/>
      <c r="FH56" s="178"/>
      <c r="FI56" s="178"/>
      <c r="FJ56" s="178"/>
      <c r="FK56" s="178"/>
      <c r="FL56" s="178"/>
      <c r="FM56" s="178"/>
      <c r="FN56" s="178"/>
      <c r="FO56" s="178"/>
      <c r="FP56" s="178"/>
      <c r="FQ56" s="178"/>
      <c r="FR56" s="178"/>
      <c r="FS56" s="178"/>
      <c r="FT56" s="178"/>
      <c r="FU56" s="178"/>
      <c r="FV56" s="178"/>
      <c r="FW56" s="178"/>
      <c r="FX56" s="178"/>
      <c r="FY56" s="178"/>
      <c r="FZ56" s="178"/>
      <c r="GA56" s="178"/>
      <c r="GB56" s="178"/>
      <c r="GC56" s="178"/>
      <c r="GD56" s="178"/>
      <c r="GE56" s="178"/>
      <c r="GF56" s="178"/>
      <c r="GG56" s="178"/>
      <c r="GH56" s="178"/>
      <c r="GI56" s="178"/>
      <c r="GJ56" s="178"/>
      <c r="GK56" s="178"/>
      <c r="GL56" s="178"/>
      <c r="GM56" s="178"/>
      <c r="GN56" s="178"/>
      <c r="GO56" s="178"/>
      <c r="GP56" s="178"/>
      <c r="GQ56" s="178"/>
      <c r="GR56" s="178"/>
      <c r="GS56" s="178"/>
      <c r="GT56" s="178"/>
      <c r="GU56" s="178"/>
      <c r="GV56" s="178"/>
      <c r="GW56" s="178"/>
      <c r="GX56" s="178"/>
      <c r="GY56" s="178"/>
      <c r="GZ56" s="178"/>
      <c r="HA56" s="178"/>
      <c r="HB56" s="178"/>
      <c r="HC56" s="178"/>
      <c r="HD56" s="178"/>
      <c r="HE56" s="178"/>
      <c r="HF56" s="178"/>
      <c r="HG56" s="178"/>
      <c r="HH56" s="178"/>
      <c r="HI56" s="178"/>
      <c r="HJ56" s="178"/>
      <c r="HK56" s="178"/>
      <c r="HL56" s="178"/>
      <c r="HM56" s="178"/>
      <c r="HN56" s="178"/>
      <c r="HO56" s="178"/>
      <c r="HP56" s="178"/>
      <c r="HQ56" s="178"/>
      <c r="HR56" s="178"/>
      <c r="HS56" s="178"/>
      <c r="HT56" s="178"/>
      <c r="HU56" s="178"/>
      <c r="HV56" s="178"/>
      <c r="HW56" s="178"/>
      <c r="HX56" s="178"/>
      <c r="HY56" s="178"/>
      <c r="HZ56" s="178"/>
      <c r="IA56" s="178"/>
      <c r="IB56" s="178"/>
      <c r="IC56" s="178"/>
      <c r="ID56" s="178"/>
      <c r="IE56" s="178"/>
      <c r="IF56" s="178"/>
      <c r="IG56" s="178"/>
      <c r="IH56" s="178"/>
      <c r="II56" s="178"/>
      <c r="IJ56" s="178"/>
      <c r="IK56" s="178"/>
      <c r="IL56" s="178"/>
      <c r="IM56" s="178"/>
      <c r="IN56" s="178"/>
      <c r="IO56" s="178"/>
      <c r="IP56" s="178"/>
    </row>
    <row r="57" spans="1:250" ht="24" customHeight="1">
      <c r="A57" s="178"/>
      <c r="B57" s="202"/>
      <c r="C57" s="178"/>
      <c r="D57" s="203"/>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c r="CQ57" s="178"/>
      <c r="CR57" s="178"/>
      <c r="CS57" s="178"/>
      <c r="CT57" s="178"/>
      <c r="CU57" s="178"/>
      <c r="CV57" s="178"/>
      <c r="CW57" s="178"/>
      <c r="CX57" s="178"/>
      <c r="CY57" s="178"/>
      <c r="CZ57" s="178"/>
      <c r="DA57" s="178"/>
      <c r="DB57" s="178"/>
      <c r="DC57" s="178"/>
      <c r="DD57" s="178"/>
      <c r="DE57" s="178"/>
      <c r="DF57" s="178"/>
      <c r="DG57" s="178"/>
      <c r="DH57" s="178"/>
      <c r="DI57" s="178"/>
      <c r="DJ57" s="178"/>
      <c r="DK57" s="178"/>
      <c r="DL57" s="178"/>
      <c r="DM57" s="178"/>
      <c r="DN57" s="178"/>
      <c r="DO57" s="178"/>
      <c r="DP57" s="178"/>
      <c r="DQ57" s="178"/>
      <c r="DR57" s="178"/>
      <c r="DS57" s="178"/>
      <c r="DT57" s="178"/>
      <c r="DU57" s="178"/>
      <c r="DV57" s="178"/>
      <c r="DW57" s="178"/>
      <c r="DX57" s="178"/>
      <c r="DY57" s="178"/>
      <c r="DZ57" s="178"/>
      <c r="EA57" s="178"/>
      <c r="EB57" s="178"/>
      <c r="EC57" s="178"/>
      <c r="ED57" s="178"/>
      <c r="EE57" s="178"/>
      <c r="EF57" s="178"/>
      <c r="EG57" s="178"/>
      <c r="EH57" s="178"/>
      <c r="EI57" s="178"/>
      <c r="EJ57" s="178"/>
      <c r="EK57" s="178"/>
      <c r="EL57" s="178"/>
      <c r="EM57" s="178"/>
      <c r="EN57" s="178"/>
      <c r="EO57" s="178"/>
      <c r="EP57" s="178"/>
      <c r="EQ57" s="178"/>
      <c r="ER57" s="178"/>
      <c r="ES57" s="178"/>
      <c r="ET57" s="178"/>
      <c r="EU57" s="178"/>
      <c r="EV57" s="178"/>
      <c r="EW57" s="178"/>
      <c r="EX57" s="178"/>
      <c r="EY57" s="178"/>
      <c r="EZ57" s="178"/>
      <c r="FA57" s="178"/>
      <c r="FB57" s="178"/>
      <c r="FC57" s="178"/>
      <c r="FD57" s="178"/>
      <c r="FE57" s="178"/>
      <c r="FF57" s="178"/>
      <c r="FG57" s="178"/>
      <c r="FH57" s="178"/>
      <c r="FI57" s="178"/>
      <c r="FJ57" s="178"/>
      <c r="FK57" s="178"/>
      <c r="FL57" s="178"/>
      <c r="FM57" s="178"/>
      <c r="FN57" s="178"/>
      <c r="FO57" s="178"/>
      <c r="FP57" s="178"/>
      <c r="FQ57" s="178"/>
      <c r="FR57" s="178"/>
      <c r="FS57" s="178"/>
      <c r="FT57" s="178"/>
      <c r="FU57" s="178"/>
      <c r="FV57" s="178"/>
      <c r="FW57" s="178"/>
      <c r="FX57" s="178"/>
      <c r="FY57" s="178"/>
      <c r="FZ57" s="178"/>
      <c r="GA57" s="178"/>
      <c r="GB57" s="178"/>
      <c r="GC57" s="178"/>
      <c r="GD57" s="178"/>
      <c r="GE57" s="178"/>
      <c r="GF57" s="178"/>
      <c r="GG57" s="178"/>
      <c r="GH57" s="178"/>
      <c r="GI57" s="178"/>
      <c r="GJ57" s="178"/>
      <c r="GK57" s="178"/>
      <c r="GL57" s="178"/>
      <c r="GM57" s="178"/>
      <c r="GN57" s="178"/>
      <c r="GO57" s="178"/>
      <c r="GP57" s="178"/>
      <c r="GQ57" s="178"/>
      <c r="GR57" s="178"/>
      <c r="GS57" s="178"/>
      <c r="GT57" s="178"/>
      <c r="GU57" s="178"/>
      <c r="GV57" s="178"/>
      <c r="GW57" s="178"/>
      <c r="GX57" s="178"/>
      <c r="GY57" s="178"/>
      <c r="GZ57" s="178"/>
      <c r="HA57" s="178"/>
      <c r="HB57" s="178"/>
      <c r="HC57" s="178"/>
      <c r="HD57" s="178"/>
      <c r="HE57" s="178"/>
      <c r="HF57" s="178"/>
      <c r="HG57" s="178"/>
      <c r="HH57" s="178"/>
      <c r="HI57" s="178"/>
      <c r="HJ57" s="178"/>
      <c r="HK57" s="178"/>
      <c r="HL57" s="178"/>
      <c r="HM57" s="178"/>
      <c r="HN57" s="178"/>
      <c r="HO57" s="178"/>
      <c r="HP57" s="178"/>
      <c r="HQ57" s="178"/>
      <c r="HR57" s="178"/>
      <c r="HS57" s="178"/>
      <c r="HT57" s="178"/>
      <c r="HU57" s="178"/>
      <c r="HV57" s="178"/>
      <c r="HW57" s="178"/>
      <c r="HX57" s="178"/>
      <c r="HY57" s="178"/>
      <c r="HZ57" s="178"/>
      <c r="IA57" s="178"/>
      <c r="IB57" s="178"/>
      <c r="IC57" s="178"/>
      <c r="ID57" s="178"/>
      <c r="IE57" s="178"/>
      <c r="IF57" s="178"/>
      <c r="IG57" s="178"/>
      <c r="IH57" s="178"/>
      <c r="II57" s="178"/>
      <c r="IJ57" s="178"/>
      <c r="IK57" s="178"/>
      <c r="IL57" s="178"/>
      <c r="IM57" s="178"/>
      <c r="IN57" s="178"/>
      <c r="IO57" s="178"/>
      <c r="IP57" s="178"/>
    </row>
    <row r="58" spans="1:250" ht="24" customHeight="1">
      <c r="A58" s="178"/>
      <c r="B58" s="202"/>
      <c r="C58" s="178"/>
      <c r="D58" s="203"/>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c r="DN58" s="178"/>
      <c r="DO58" s="178"/>
      <c r="DP58" s="178"/>
      <c r="DQ58" s="178"/>
      <c r="DR58" s="178"/>
      <c r="DS58" s="178"/>
      <c r="DT58" s="178"/>
      <c r="DU58" s="178"/>
      <c r="DV58" s="178"/>
      <c r="DW58" s="178"/>
      <c r="DX58" s="178"/>
      <c r="DY58" s="178"/>
      <c r="DZ58" s="178"/>
      <c r="EA58" s="178"/>
      <c r="EB58" s="178"/>
      <c r="EC58" s="178"/>
      <c r="ED58" s="178"/>
      <c r="EE58" s="178"/>
      <c r="EF58" s="178"/>
      <c r="EG58" s="178"/>
      <c r="EH58" s="178"/>
      <c r="EI58" s="178"/>
      <c r="EJ58" s="178"/>
      <c r="EK58" s="178"/>
      <c r="EL58" s="178"/>
      <c r="EM58" s="178"/>
      <c r="EN58" s="178"/>
      <c r="EO58" s="178"/>
      <c r="EP58" s="178"/>
      <c r="EQ58" s="178"/>
      <c r="ER58" s="178"/>
      <c r="ES58" s="178"/>
      <c r="ET58" s="178"/>
      <c r="EU58" s="178"/>
      <c r="EV58" s="178"/>
      <c r="EW58" s="178"/>
      <c r="EX58" s="178"/>
      <c r="EY58" s="178"/>
      <c r="EZ58" s="178"/>
      <c r="FA58" s="178"/>
      <c r="FB58" s="178"/>
      <c r="FC58" s="178"/>
      <c r="FD58" s="178"/>
      <c r="FE58" s="178"/>
      <c r="FF58" s="178"/>
      <c r="FG58" s="178"/>
      <c r="FH58" s="178"/>
      <c r="FI58" s="178"/>
      <c r="FJ58" s="178"/>
      <c r="FK58" s="178"/>
      <c r="FL58" s="178"/>
      <c r="FM58" s="178"/>
      <c r="FN58" s="178"/>
      <c r="FO58" s="178"/>
      <c r="FP58" s="178"/>
      <c r="FQ58" s="178"/>
      <c r="FR58" s="178"/>
      <c r="FS58" s="178"/>
      <c r="FT58" s="178"/>
      <c r="FU58" s="178"/>
      <c r="FV58" s="178"/>
      <c r="FW58" s="178"/>
      <c r="FX58" s="178"/>
      <c r="FY58" s="178"/>
      <c r="FZ58" s="178"/>
      <c r="GA58" s="178"/>
      <c r="GB58" s="178"/>
      <c r="GC58" s="178"/>
      <c r="GD58" s="178"/>
      <c r="GE58" s="178"/>
      <c r="GF58" s="178"/>
      <c r="GG58" s="178"/>
      <c r="GH58" s="178"/>
      <c r="GI58" s="178"/>
      <c r="GJ58" s="178"/>
      <c r="GK58" s="178"/>
      <c r="GL58" s="178"/>
      <c r="GM58" s="178"/>
      <c r="GN58" s="178"/>
      <c r="GO58" s="178"/>
      <c r="GP58" s="178"/>
      <c r="GQ58" s="178"/>
      <c r="GR58" s="178"/>
      <c r="GS58" s="178"/>
      <c r="GT58" s="178"/>
      <c r="GU58" s="178"/>
      <c r="GV58" s="178"/>
      <c r="GW58" s="178"/>
      <c r="GX58" s="178"/>
      <c r="GY58" s="178"/>
      <c r="GZ58" s="178"/>
      <c r="HA58" s="178"/>
      <c r="HB58" s="178"/>
      <c r="HC58" s="178"/>
      <c r="HD58" s="178"/>
      <c r="HE58" s="178"/>
      <c r="HF58" s="178"/>
      <c r="HG58" s="178"/>
      <c r="HH58" s="178"/>
      <c r="HI58" s="178"/>
      <c r="HJ58" s="178"/>
      <c r="HK58" s="178"/>
      <c r="HL58" s="178"/>
      <c r="HM58" s="178"/>
      <c r="HN58" s="178"/>
      <c r="HO58" s="178"/>
      <c r="HP58" s="178"/>
      <c r="HQ58" s="178"/>
      <c r="HR58" s="178"/>
      <c r="HS58" s="178"/>
      <c r="HT58" s="178"/>
      <c r="HU58" s="178"/>
      <c r="HV58" s="178"/>
      <c r="HW58" s="178"/>
      <c r="HX58" s="178"/>
      <c r="HY58" s="178"/>
      <c r="HZ58" s="178"/>
      <c r="IA58" s="178"/>
      <c r="IB58" s="178"/>
      <c r="IC58" s="178"/>
      <c r="ID58" s="178"/>
      <c r="IE58" s="178"/>
      <c r="IF58" s="178"/>
      <c r="IG58" s="178"/>
      <c r="IH58" s="178"/>
      <c r="II58" s="178"/>
      <c r="IJ58" s="178"/>
      <c r="IK58" s="178"/>
      <c r="IL58" s="178"/>
      <c r="IM58" s="178"/>
      <c r="IN58" s="178"/>
      <c r="IO58" s="178"/>
      <c r="IP58" s="178"/>
    </row>
    <row r="59" spans="1:250" ht="24" customHeight="1">
      <c r="A59" s="178"/>
      <c r="B59" s="202"/>
      <c r="C59" s="178"/>
      <c r="D59" s="203"/>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178"/>
      <c r="CP59" s="178"/>
      <c r="CQ59" s="178"/>
      <c r="CR59" s="178"/>
      <c r="CS59" s="178"/>
      <c r="CT59" s="178"/>
      <c r="CU59" s="178"/>
      <c r="CV59" s="178"/>
      <c r="CW59" s="178"/>
      <c r="CX59" s="178"/>
      <c r="CY59" s="178"/>
      <c r="CZ59" s="178"/>
      <c r="DA59" s="178"/>
      <c r="DB59" s="178"/>
      <c r="DC59" s="178"/>
      <c r="DD59" s="178"/>
      <c r="DE59" s="178"/>
      <c r="DF59" s="178"/>
      <c r="DG59" s="178"/>
      <c r="DH59" s="178"/>
      <c r="DI59" s="178"/>
      <c r="DJ59" s="178"/>
      <c r="DK59" s="178"/>
      <c r="DL59" s="178"/>
      <c r="DM59" s="178"/>
      <c r="DN59" s="178"/>
      <c r="DO59" s="178"/>
      <c r="DP59" s="178"/>
      <c r="DQ59" s="178"/>
      <c r="DR59" s="178"/>
      <c r="DS59" s="178"/>
      <c r="DT59" s="178"/>
      <c r="DU59" s="178"/>
      <c r="DV59" s="178"/>
      <c r="DW59" s="178"/>
      <c r="DX59" s="178"/>
      <c r="DY59" s="178"/>
      <c r="DZ59" s="178"/>
      <c r="EA59" s="178"/>
      <c r="EB59" s="178"/>
      <c r="EC59" s="178"/>
      <c r="ED59" s="178"/>
      <c r="EE59" s="178"/>
      <c r="EF59" s="178"/>
      <c r="EG59" s="178"/>
      <c r="EH59" s="178"/>
      <c r="EI59" s="178"/>
      <c r="EJ59" s="178"/>
      <c r="EK59" s="178"/>
      <c r="EL59" s="178"/>
      <c r="EM59" s="178"/>
      <c r="EN59" s="178"/>
      <c r="EO59" s="178"/>
      <c r="EP59" s="178"/>
      <c r="EQ59" s="178"/>
      <c r="ER59" s="178"/>
      <c r="ES59" s="178"/>
      <c r="ET59" s="178"/>
      <c r="EU59" s="178"/>
      <c r="EV59" s="178"/>
      <c r="EW59" s="178"/>
      <c r="EX59" s="178"/>
      <c r="EY59" s="178"/>
      <c r="EZ59" s="178"/>
      <c r="FA59" s="178"/>
      <c r="FB59" s="178"/>
      <c r="FC59" s="178"/>
      <c r="FD59" s="178"/>
      <c r="FE59" s="178"/>
      <c r="FF59" s="178"/>
      <c r="FG59" s="178"/>
      <c r="FH59" s="178"/>
      <c r="FI59" s="178"/>
      <c r="FJ59" s="178"/>
      <c r="FK59" s="178"/>
      <c r="FL59" s="178"/>
      <c r="FM59" s="178"/>
      <c r="FN59" s="178"/>
      <c r="FO59" s="178"/>
      <c r="FP59" s="178"/>
      <c r="FQ59" s="178"/>
      <c r="FR59" s="178"/>
      <c r="FS59" s="178"/>
      <c r="FT59" s="178"/>
      <c r="FU59" s="178"/>
      <c r="FV59" s="178"/>
      <c r="FW59" s="178"/>
      <c r="FX59" s="178"/>
      <c r="FY59" s="178"/>
      <c r="FZ59" s="178"/>
      <c r="GA59" s="178"/>
      <c r="GB59" s="178"/>
      <c r="GC59" s="178"/>
      <c r="GD59" s="178"/>
      <c r="GE59" s="178"/>
      <c r="GF59" s="178"/>
      <c r="GG59" s="178"/>
      <c r="GH59" s="178"/>
      <c r="GI59" s="178"/>
      <c r="GJ59" s="178"/>
      <c r="GK59" s="178"/>
      <c r="GL59" s="178"/>
      <c r="GM59" s="178"/>
      <c r="GN59" s="178"/>
      <c r="GO59" s="178"/>
      <c r="GP59" s="178"/>
      <c r="GQ59" s="178"/>
      <c r="GR59" s="178"/>
      <c r="GS59" s="178"/>
      <c r="GT59" s="178"/>
      <c r="GU59" s="178"/>
      <c r="GV59" s="178"/>
      <c r="GW59" s="178"/>
      <c r="GX59" s="178"/>
      <c r="GY59" s="178"/>
      <c r="GZ59" s="178"/>
      <c r="HA59" s="178"/>
      <c r="HB59" s="178"/>
      <c r="HC59" s="178"/>
      <c r="HD59" s="178"/>
      <c r="HE59" s="178"/>
      <c r="HF59" s="178"/>
      <c r="HG59" s="178"/>
      <c r="HH59" s="178"/>
      <c r="HI59" s="178"/>
      <c r="HJ59" s="178"/>
      <c r="HK59" s="178"/>
      <c r="HL59" s="178"/>
      <c r="HM59" s="178"/>
      <c r="HN59" s="178"/>
      <c r="HO59" s="178"/>
      <c r="HP59" s="178"/>
      <c r="HQ59" s="178"/>
      <c r="HR59" s="178"/>
      <c r="HS59" s="178"/>
      <c r="HT59" s="178"/>
      <c r="HU59" s="178"/>
      <c r="HV59" s="178"/>
      <c r="HW59" s="178"/>
      <c r="HX59" s="178"/>
      <c r="HY59" s="178"/>
      <c r="HZ59" s="178"/>
      <c r="IA59" s="178"/>
      <c r="IB59" s="178"/>
      <c r="IC59" s="178"/>
      <c r="ID59" s="178"/>
      <c r="IE59" s="178"/>
      <c r="IF59" s="178"/>
      <c r="IG59" s="178"/>
      <c r="IH59" s="178"/>
      <c r="II59" s="178"/>
      <c r="IJ59" s="178"/>
      <c r="IK59" s="178"/>
      <c r="IL59" s="178"/>
      <c r="IM59" s="178"/>
      <c r="IN59" s="178"/>
      <c r="IO59" s="178"/>
      <c r="IP59" s="178"/>
    </row>
    <row r="60" spans="1:250" ht="24" customHeight="1">
      <c r="A60" s="178"/>
      <c r="B60" s="202"/>
      <c r="C60" s="178"/>
      <c r="D60" s="203"/>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8"/>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178"/>
      <c r="DC60" s="178"/>
      <c r="DD60" s="178"/>
      <c r="DE60" s="178"/>
      <c r="DF60" s="178"/>
      <c r="DG60" s="178"/>
      <c r="DH60" s="178"/>
      <c r="DI60" s="178"/>
      <c r="DJ60" s="178"/>
      <c r="DK60" s="178"/>
      <c r="DL60" s="178"/>
      <c r="DM60" s="178"/>
      <c r="DN60" s="178"/>
      <c r="DO60" s="178"/>
      <c r="DP60" s="178"/>
      <c r="DQ60" s="178"/>
      <c r="DR60" s="178"/>
      <c r="DS60" s="178"/>
      <c r="DT60" s="178"/>
      <c r="DU60" s="178"/>
      <c r="DV60" s="178"/>
      <c r="DW60" s="178"/>
      <c r="DX60" s="178"/>
      <c r="DY60" s="178"/>
      <c r="DZ60" s="178"/>
      <c r="EA60" s="178"/>
      <c r="EB60" s="178"/>
      <c r="EC60" s="178"/>
      <c r="ED60" s="178"/>
      <c r="EE60" s="178"/>
      <c r="EF60" s="178"/>
      <c r="EG60" s="178"/>
      <c r="EH60" s="178"/>
      <c r="EI60" s="178"/>
      <c r="EJ60" s="178"/>
      <c r="EK60" s="178"/>
      <c r="EL60" s="178"/>
      <c r="EM60" s="178"/>
      <c r="EN60" s="178"/>
      <c r="EO60" s="178"/>
      <c r="EP60" s="178"/>
      <c r="EQ60" s="178"/>
      <c r="ER60" s="178"/>
      <c r="ES60" s="178"/>
      <c r="ET60" s="178"/>
      <c r="EU60" s="178"/>
      <c r="EV60" s="178"/>
      <c r="EW60" s="178"/>
      <c r="EX60" s="178"/>
      <c r="EY60" s="178"/>
      <c r="EZ60" s="178"/>
      <c r="FA60" s="178"/>
      <c r="FB60" s="178"/>
      <c r="FC60" s="178"/>
      <c r="FD60" s="178"/>
      <c r="FE60" s="178"/>
      <c r="FF60" s="178"/>
      <c r="FG60" s="178"/>
      <c r="FH60" s="178"/>
      <c r="FI60" s="178"/>
      <c r="FJ60" s="178"/>
      <c r="FK60" s="178"/>
      <c r="FL60" s="178"/>
      <c r="FM60" s="178"/>
      <c r="FN60" s="178"/>
      <c r="FO60" s="178"/>
      <c r="FP60" s="178"/>
      <c r="FQ60" s="178"/>
      <c r="FR60" s="178"/>
      <c r="FS60" s="178"/>
      <c r="FT60" s="178"/>
      <c r="FU60" s="178"/>
      <c r="FV60" s="178"/>
      <c r="FW60" s="178"/>
      <c r="FX60" s="178"/>
      <c r="FY60" s="178"/>
      <c r="FZ60" s="178"/>
      <c r="GA60" s="178"/>
      <c r="GB60" s="178"/>
      <c r="GC60" s="178"/>
      <c r="GD60" s="178"/>
      <c r="GE60" s="178"/>
      <c r="GF60" s="178"/>
      <c r="GG60" s="178"/>
      <c r="GH60" s="178"/>
      <c r="GI60" s="178"/>
      <c r="GJ60" s="178"/>
      <c r="GK60" s="178"/>
      <c r="GL60" s="178"/>
      <c r="GM60" s="178"/>
      <c r="GN60" s="178"/>
      <c r="GO60" s="178"/>
      <c r="GP60" s="178"/>
      <c r="GQ60" s="178"/>
      <c r="GR60" s="178"/>
      <c r="GS60" s="178"/>
      <c r="GT60" s="178"/>
      <c r="GU60" s="178"/>
      <c r="GV60" s="178"/>
      <c r="GW60" s="178"/>
      <c r="GX60" s="178"/>
      <c r="GY60" s="178"/>
      <c r="GZ60" s="178"/>
      <c r="HA60" s="178"/>
      <c r="HB60" s="178"/>
      <c r="HC60" s="178"/>
      <c r="HD60" s="178"/>
      <c r="HE60" s="178"/>
      <c r="HF60" s="178"/>
      <c r="HG60" s="178"/>
      <c r="HH60" s="178"/>
      <c r="HI60" s="178"/>
      <c r="HJ60" s="178"/>
      <c r="HK60" s="178"/>
      <c r="HL60" s="178"/>
      <c r="HM60" s="178"/>
      <c r="HN60" s="178"/>
      <c r="HO60" s="178"/>
      <c r="HP60" s="178"/>
      <c r="HQ60" s="178"/>
      <c r="HR60" s="178"/>
      <c r="HS60" s="178"/>
      <c r="HT60" s="178"/>
      <c r="HU60" s="178"/>
      <c r="HV60" s="178"/>
      <c r="HW60" s="178"/>
      <c r="HX60" s="178"/>
      <c r="HY60" s="178"/>
      <c r="HZ60" s="178"/>
      <c r="IA60" s="178"/>
      <c r="IB60" s="178"/>
      <c r="IC60" s="178"/>
      <c r="ID60" s="178"/>
      <c r="IE60" s="178"/>
      <c r="IF60" s="178"/>
      <c r="IG60" s="178"/>
      <c r="IH60" s="178"/>
      <c r="II60" s="178"/>
      <c r="IJ60" s="178"/>
      <c r="IK60" s="178"/>
      <c r="IL60" s="178"/>
      <c r="IM60" s="178"/>
      <c r="IN60" s="178"/>
      <c r="IO60" s="178"/>
      <c r="IP60" s="178"/>
    </row>
    <row r="61" spans="1:250" ht="24" customHeight="1">
      <c r="A61" s="178"/>
      <c r="B61" s="202"/>
      <c r="C61" s="178"/>
      <c r="D61" s="203"/>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c r="BX61" s="178"/>
      <c r="BY61" s="178"/>
      <c r="BZ61" s="178"/>
      <c r="CA61" s="178"/>
      <c r="CB61" s="178"/>
      <c r="CC61" s="178"/>
      <c r="CD61" s="178"/>
      <c r="CE61" s="178"/>
      <c r="CF61" s="178"/>
      <c r="CG61" s="178"/>
      <c r="CH61" s="178"/>
      <c r="CI61" s="178"/>
      <c r="CJ61" s="178"/>
      <c r="CK61" s="178"/>
      <c r="CL61" s="178"/>
      <c r="CM61" s="178"/>
      <c r="CN61" s="178"/>
      <c r="CO61" s="178"/>
      <c r="CP61" s="178"/>
      <c r="CQ61" s="178"/>
      <c r="CR61" s="178"/>
      <c r="CS61" s="178"/>
      <c r="CT61" s="178"/>
      <c r="CU61" s="178"/>
      <c r="CV61" s="178"/>
      <c r="CW61" s="178"/>
      <c r="CX61" s="178"/>
      <c r="CY61" s="178"/>
      <c r="CZ61" s="178"/>
      <c r="DA61" s="178"/>
      <c r="DB61" s="178"/>
      <c r="DC61" s="178"/>
      <c r="DD61" s="178"/>
      <c r="DE61" s="178"/>
      <c r="DF61" s="178"/>
      <c r="DG61" s="178"/>
      <c r="DH61" s="178"/>
      <c r="DI61" s="178"/>
      <c r="DJ61" s="178"/>
      <c r="DK61" s="178"/>
      <c r="DL61" s="178"/>
      <c r="DM61" s="178"/>
      <c r="DN61" s="178"/>
      <c r="DO61" s="178"/>
      <c r="DP61" s="178"/>
      <c r="DQ61" s="178"/>
      <c r="DR61" s="178"/>
      <c r="DS61" s="178"/>
      <c r="DT61" s="178"/>
      <c r="DU61" s="178"/>
      <c r="DV61" s="178"/>
      <c r="DW61" s="178"/>
      <c r="DX61" s="178"/>
      <c r="DY61" s="178"/>
      <c r="DZ61" s="178"/>
      <c r="EA61" s="178"/>
      <c r="EB61" s="178"/>
      <c r="EC61" s="178"/>
      <c r="ED61" s="178"/>
      <c r="EE61" s="178"/>
      <c r="EF61" s="178"/>
      <c r="EG61" s="178"/>
      <c r="EH61" s="178"/>
      <c r="EI61" s="178"/>
      <c r="EJ61" s="178"/>
      <c r="EK61" s="178"/>
      <c r="EL61" s="178"/>
      <c r="EM61" s="178"/>
      <c r="EN61" s="178"/>
      <c r="EO61" s="178"/>
      <c r="EP61" s="178"/>
      <c r="EQ61" s="178"/>
      <c r="ER61" s="178"/>
      <c r="ES61" s="178"/>
      <c r="ET61" s="178"/>
      <c r="EU61" s="178"/>
      <c r="EV61" s="178"/>
      <c r="EW61" s="178"/>
      <c r="EX61" s="178"/>
      <c r="EY61" s="178"/>
      <c r="EZ61" s="178"/>
      <c r="FA61" s="178"/>
      <c r="FB61" s="178"/>
      <c r="FC61" s="178"/>
      <c r="FD61" s="178"/>
      <c r="FE61" s="178"/>
      <c r="FF61" s="178"/>
      <c r="FG61" s="178"/>
      <c r="FH61" s="178"/>
      <c r="FI61" s="178"/>
      <c r="FJ61" s="178"/>
      <c r="FK61" s="178"/>
      <c r="FL61" s="178"/>
      <c r="FM61" s="178"/>
      <c r="FN61" s="178"/>
      <c r="FO61" s="178"/>
      <c r="FP61" s="178"/>
      <c r="FQ61" s="178"/>
      <c r="FR61" s="178"/>
      <c r="FS61" s="178"/>
      <c r="FT61" s="178"/>
      <c r="FU61" s="178"/>
      <c r="FV61" s="178"/>
      <c r="FW61" s="178"/>
      <c r="FX61" s="178"/>
      <c r="FY61" s="178"/>
      <c r="FZ61" s="178"/>
      <c r="GA61" s="178"/>
      <c r="GB61" s="178"/>
      <c r="GC61" s="178"/>
      <c r="GD61" s="178"/>
      <c r="GE61" s="178"/>
      <c r="GF61" s="178"/>
      <c r="GG61" s="178"/>
      <c r="GH61" s="178"/>
      <c r="GI61" s="178"/>
      <c r="GJ61" s="178"/>
      <c r="GK61" s="178"/>
      <c r="GL61" s="178"/>
      <c r="GM61" s="178"/>
      <c r="GN61" s="178"/>
      <c r="GO61" s="178"/>
      <c r="GP61" s="178"/>
      <c r="GQ61" s="178"/>
      <c r="GR61" s="178"/>
      <c r="GS61" s="178"/>
      <c r="GT61" s="178"/>
      <c r="GU61" s="178"/>
      <c r="GV61" s="178"/>
      <c r="GW61" s="178"/>
      <c r="GX61" s="178"/>
      <c r="GY61" s="178"/>
      <c r="GZ61" s="178"/>
      <c r="HA61" s="178"/>
      <c r="HB61" s="178"/>
      <c r="HC61" s="178"/>
      <c r="HD61" s="178"/>
      <c r="HE61" s="178"/>
      <c r="HF61" s="178"/>
      <c r="HG61" s="178"/>
      <c r="HH61" s="178"/>
      <c r="HI61" s="178"/>
      <c r="HJ61" s="178"/>
      <c r="HK61" s="178"/>
      <c r="HL61" s="178"/>
      <c r="HM61" s="178"/>
      <c r="HN61" s="178"/>
      <c r="HO61" s="178"/>
      <c r="HP61" s="178"/>
      <c r="HQ61" s="178"/>
      <c r="HR61" s="178"/>
      <c r="HS61" s="178"/>
      <c r="HT61" s="178"/>
      <c r="HU61" s="178"/>
      <c r="HV61" s="178"/>
      <c r="HW61" s="178"/>
      <c r="HX61" s="178"/>
      <c r="HY61" s="178"/>
      <c r="HZ61" s="178"/>
      <c r="IA61" s="178"/>
      <c r="IB61" s="178"/>
      <c r="IC61" s="178"/>
      <c r="ID61" s="178"/>
      <c r="IE61" s="178"/>
      <c r="IF61" s="178"/>
      <c r="IG61" s="178"/>
      <c r="IH61" s="178"/>
      <c r="II61" s="178"/>
      <c r="IJ61" s="178"/>
      <c r="IK61" s="178"/>
      <c r="IL61" s="178"/>
      <c r="IM61" s="178"/>
      <c r="IN61" s="178"/>
      <c r="IO61" s="178"/>
      <c r="IP61" s="178"/>
    </row>
    <row r="62" spans="1:250" ht="24" customHeight="1">
      <c r="A62" s="178"/>
      <c r="B62" s="202"/>
      <c r="C62" s="178"/>
      <c r="D62" s="203"/>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178"/>
      <c r="DC62" s="178"/>
      <c r="DD62" s="178"/>
      <c r="DE62" s="178"/>
      <c r="DF62" s="178"/>
      <c r="DG62" s="178"/>
      <c r="DH62" s="178"/>
      <c r="DI62" s="178"/>
      <c r="DJ62" s="178"/>
      <c r="DK62" s="178"/>
      <c r="DL62" s="178"/>
      <c r="DM62" s="178"/>
      <c r="DN62" s="178"/>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8"/>
      <c r="FV62" s="178"/>
      <c r="FW62" s="178"/>
      <c r="FX62" s="178"/>
      <c r="FY62" s="178"/>
      <c r="FZ62" s="178"/>
      <c r="GA62" s="178"/>
      <c r="GB62" s="178"/>
      <c r="GC62" s="178"/>
      <c r="GD62" s="178"/>
      <c r="GE62" s="178"/>
      <c r="GF62" s="178"/>
      <c r="GG62" s="178"/>
      <c r="GH62" s="178"/>
      <c r="GI62" s="178"/>
      <c r="GJ62" s="178"/>
      <c r="GK62" s="178"/>
      <c r="GL62" s="178"/>
      <c r="GM62" s="178"/>
      <c r="GN62" s="178"/>
      <c r="GO62" s="178"/>
      <c r="GP62" s="178"/>
      <c r="GQ62" s="178"/>
      <c r="GR62" s="178"/>
      <c r="GS62" s="178"/>
      <c r="GT62" s="178"/>
      <c r="GU62" s="178"/>
      <c r="GV62" s="178"/>
      <c r="GW62" s="178"/>
      <c r="GX62" s="178"/>
      <c r="GY62" s="178"/>
      <c r="GZ62" s="178"/>
      <c r="HA62" s="178"/>
      <c r="HB62" s="178"/>
      <c r="HC62" s="178"/>
      <c r="HD62" s="178"/>
      <c r="HE62" s="178"/>
      <c r="HF62" s="178"/>
      <c r="HG62" s="178"/>
      <c r="HH62" s="178"/>
      <c r="HI62" s="178"/>
      <c r="HJ62" s="178"/>
      <c r="HK62" s="178"/>
      <c r="HL62" s="178"/>
      <c r="HM62" s="178"/>
      <c r="HN62" s="178"/>
      <c r="HO62" s="178"/>
      <c r="HP62" s="178"/>
      <c r="HQ62" s="178"/>
      <c r="HR62" s="178"/>
      <c r="HS62" s="178"/>
      <c r="HT62" s="178"/>
      <c r="HU62" s="178"/>
      <c r="HV62" s="178"/>
      <c r="HW62" s="178"/>
      <c r="HX62" s="178"/>
      <c r="HY62" s="178"/>
      <c r="HZ62" s="178"/>
      <c r="IA62" s="178"/>
      <c r="IB62" s="178"/>
      <c r="IC62" s="178"/>
      <c r="ID62" s="178"/>
      <c r="IE62" s="178"/>
      <c r="IF62" s="178"/>
      <c r="IG62" s="178"/>
      <c r="IH62" s="178"/>
      <c r="II62" s="178"/>
      <c r="IJ62" s="178"/>
      <c r="IK62" s="178"/>
      <c r="IL62" s="178"/>
      <c r="IM62" s="178"/>
      <c r="IN62" s="178"/>
      <c r="IO62" s="178"/>
      <c r="IP62" s="178"/>
    </row>
    <row r="63" spans="1:250" ht="24" customHeight="1">
      <c r="A63" s="178"/>
      <c r="B63" s="202"/>
      <c r="C63" s="178"/>
      <c r="D63" s="203"/>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178"/>
      <c r="DC63" s="178"/>
      <c r="DD63" s="178"/>
      <c r="DE63" s="178"/>
      <c r="DF63" s="178"/>
      <c r="DG63" s="178"/>
      <c r="DH63" s="178"/>
      <c r="DI63" s="178"/>
      <c r="DJ63" s="178"/>
      <c r="DK63" s="178"/>
      <c r="DL63" s="178"/>
      <c r="DM63" s="178"/>
      <c r="DN63" s="178"/>
      <c r="DO63" s="178"/>
      <c r="DP63" s="178"/>
      <c r="DQ63" s="178"/>
      <c r="DR63" s="178"/>
      <c r="DS63" s="178"/>
      <c r="DT63" s="178"/>
      <c r="DU63" s="178"/>
      <c r="DV63" s="178"/>
      <c r="DW63" s="178"/>
      <c r="DX63" s="178"/>
      <c r="DY63" s="178"/>
      <c r="DZ63" s="178"/>
      <c r="EA63" s="178"/>
      <c r="EB63" s="178"/>
      <c r="EC63" s="178"/>
      <c r="ED63" s="178"/>
      <c r="EE63" s="178"/>
      <c r="EF63" s="178"/>
      <c r="EG63" s="178"/>
      <c r="EH63" s="178"/>
      <c r="EI63" s="178"/>
      <c r="EJ63" s="178"/>
      <c r="EK63" s="178"/>
      <c r="EL63" s="178"/>
      <c r="EM63" s="178"/>
      <c r="EN63" s="178"/>
      <c r="EO63" s="178"/>
      <c r="EP63" s="178"/>
      <c r="EQ63" s="178"/>
      <c r="ER63" s="178"/>
      <c r="ES63" s="178"/>
      <c r="ET63" s="178"/>
      <c r="EU63" s="178"/>
      <c r="EV63" s="178"/>
      <c r="EW63" s="178"/>
      <c r="EX63" s="178"/>
      <c r="EY63" s="178"/>
      <c r="EZ63" s="178"/>
      <c r="FA63" s="178"/>
      <c r="FB63" s="178"/>
      <c r="FC63" s="178"/>
      <c r="FD63" s="178"/>
      <c r="FE63" s="178"/>
      <c r="FF63" s="178"/>
      <c r="FG63" s="178"/>
      <c r="FH63" s="178"/>
      <c r="FI63" s="178"/>
      <c r="FJ63" s="178"/>
      <c r="FK63" s="178"/>
      <c r="FL63" s="178"/>
      <c r="FM63" s="178"/>
      <c r="FN63" s="178"/>
      <c r="FO63" s="178"/>
      <c r="FP63" s="178"/>
      <c r="FQ63" s="178"/>
      <c r="FR63" s="178"/>
      <c r="FS63" s="178"/>
      <c r="FT63" s="178"/>
      <c r="FU63" s="178"/>
      <c r="FV63" s="178"/>
      <c r="FW63" s="178"/>
      <c r="FX63" s="178"/>
      <c r="FY63" s="178"/>
      <c r="FZ63" s="178"/>
      <c r="GA63" s="178"/>
      <c r="GB63" s="178"/>
      <c r="GC63" s="178"/>
      <c r="GD63" s="178"/>
      <c r="GE63" s="178"/>
      <c r="GF63" s="178"/>
      <c r="GG63" s="178"/>
      <c r="GH63" s="178"/>
      <c r="GI63" s="178"/>
      <c r="GJ63" s="178"/>
      <c r="GK63" s="178"/>
      <c r="GL63" s="178"/>
      <c r="GM63" s="178"/>
      <c r="GN63" s="178"/>
      <c r="GO63" s="178"/>
      <c r="GP63" s="178"/>
      <c r="GQ63" s="178"/>
      <c r="GR63" s="178"/>
      <c r="GS63" s="178"/>
      <c r="GT63" s="178"/>
      <c r="GU63" s="178"/>
      <c r="GV63" s="178"/>
      <c r="GW63" s="178"/>
      <c r="GX63" s="178"/>
      <c r="GY63" s="178"/>
      <c r="GZ63" s="178"/>
      <c r="HA63" s="178"/>
      <c r="HB63" s="178"/>
      <c r="HC63" s="178"/>
      <c r="HD63" s="178"/>
      <c r="HE63" s="178"/>
      <c r="HF63" s="178"/>
      <c r="HG63" s="178"/>
      <c r="HH63" s="178"/>
      <c r="HI63" s="178"/>
      <c r="HJ63" s="178"/>
      <c r="HK63" s="178"/>
      <c r="HL63" s="178"/>
      <c r="HM63" s="178"/>
      <c r="HN63" s="178"/>
      <c r="HO63" s="178"/>
      <c r="HP63" s="178"/>
      <c r="HQ63" s="178"/>
      <c r="HR63" s="178"/>
      <c r="HS63" s="178"/>
      <c r="HT63" s="178"/>
      <c r="HU63" s="178"/>
      <c r="HV63" s="178"/>
      <c r="HW63" s="178"/>
      <c r="HX63" s="178"/>
      <c r="HY63" s="178"/>
      <c r="HZ63" s="178"/>
      <c r="IA63" s="178"/>
      <c r="IB63" s="178"/>
      <c r="IC63" s="178"/>
      <c r="ID63" s="178"/>
      <c r="IE63" s="178"/>
      <c r="IF63" s="178"/>
      <c r="IG63" s="178"/>
      <c r="IH63" s="178"/>
      <c r="II63" s="178"/>
      <c r="IJ63" s="178"/>
      <c r="IK63" s="178"/>
      <c r="IL63" s="178"/>
      <c r="IM63" s="178"/>
      <c r="IN63" s="178"/>
      <c r="IO63" s="178"/>
      <c r="IP63" s="178"/>
    </row>
    <row r="64" spans="1:250" ht="24" customHeight="1">
      <c r="A64" s="178"/>
      <c r="B64" s="202"/>
      <c r="C64" s="178"/>
      <c r="D64" s="203"/>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8"/>
      <c r="BR64" s="178"/>
      <c r="BS64" s="178"/>
      <c r="BT64" s="178"/>
      <c r="BU64" s="178"/>
      <c r="BV64" s="178"/>
      <c r="BW64" s="178"/>
      <c r="BX64" s="178"/>
      <c r="BY64" s="178"/>
      <c r="BZ64" s="178"/>
      <c r="CA64" s="178"/>
      <c r="CB64" s="178"/>
      <c r="CC64" s="178"/>
      <c r="CD64" s="178"/>
      <c r="CE64" s="178"/>
      <c r="CF64" s="178"/>
      <c r="CG64" s="178"/>
      <c r="CH64" s="178"/>
      <c r="CI64" s="178"/>
      <c r="CJ64" s="178"/>
      <c r="CK64" s="178"/>
      <c r="CL64" s="178"/>
      <c r="CM64" s="178"/>
      <c r="CN64" s="178"/>
      <c r="CO64" s="178"/>
      <c r="CP64" s="178"/>
      <c r="CQ64" s="178"/>
      <c r="CR64" s="178"/>
      <c r="CS64" s="178"/>
      <c r="CT64" s="178"/>
      <c r="CU64" s="178"/>
      <c r="CV64" s="178"/>
      <c r="CW64" s="178"/>
      <c r="CX64" s="178"/>
      <c r="CY64" s="178"/>
      <c r="CZ64" s="178"/>
      <c r="DA64" s="178"/>
      <c r="DB64" s="178"/>
      <c r="DC64" s="178"/>
      <c r="DD64" s="178"/>
      <c r="DE64" s="178"/>
      <c r="DF64" s="178"/>
      <c r="DG64" s="178"/>
      <c r="DH64" s="178"/>
      <c r="DI64" s="178"/>
      <c r="DJ64" s="178"/>
      <c r="DK64" s="178"/>
      <c r="DL64" s="178"/>
      <c r="DM64" s="178"/>
      <c r="DN64" s="178"/>
      <c r="DO64" s="178"/>
      <c r="DP64" s="178"/>
      <c r="DQ64" s="178"/>
      <c r="DR64" s="178"/>
      <c r="DS64" s="178"/>
      <c r="DT64" s="178"/>
      <c r="DU64" s="178"/>
      <c r="DV64" s="178"/>
      <c r="DW64" s="178"/>
      <c r="DX64" s="178"/>
      <c r="DY64" s="178"/>
      <c r="DZ64" s="178"/>
      <c r="EA64" s="178"/>
      <c r="EB64" s="178"/>
      <c r="EC64" s="178"/>
      <c r="ED64" s="178"/>
      <c r="EE64" s="178"/>
      <c r="EF64" s="178"/>
      <c r="EG64" s="178"/>
      <c r="EH64" s="178"/>
      <c r="EI64" s="178"/>
      <c r="EJ64" s="178"/>
      <c r="EK64" s="178"/>
      <c r="EL64" s="178"/>
      <c r="EM64" s="178"/>
      <c r="EN64" s="178"/>
      <c r="EO64" s="178"/>
      <c r="EP64" s="178"/>
      <c r="EQ64" s="178"/>
      <c r="ER64" s="178"/>
      <c r="ES64" s="178"/>
      <c r="ET64" s="178"/>
      <c r="EU64" s="178"/>
      <c r="EV64" s="178"/>
      <c r="EW64" s="178"/>
      <c r="EX64" s="178"/>
      <c r="EY64" s="178"/>
      <c r="EZ64" s="178"/>
      <c r="FA64" s="178"/>
      <c r="FB64" s="178"/>
      <c r="FC64" s="178"/>
      <c r="FD64" s="178"/>
      <c r="FE64" s="178"/>
      <c r="FF64" s="178"/>
      <c r="FG64" s="178"/>
      <c r="FH64" s="178"/>
      <c r="FI64" s="178"/>
      <c r="FJ64" s="178"/>
      <c r="FK64" s="178"/>
      <c r="FL64" s="178"/>
      <c r="FM64" s="178"/>
      <c r="FN64" s="178"/>
      <c r="FO64" s="178"/>
      <c r="FP64" s="178"/>
      <c r="FQ64" s="178"/>
      <c r="FR64" s="178"/>
      <c r="FS64" s="178"/>
      <c r="FT64" s="178"/>
      <c r="FU64" s="178"/>
      <c r="FV64" s="178"/>
      <c r="FW64" s="178"/>
      <c r="FX64" s="178"/>
      <c r="FY64" s="178"/>
      <c r="FZ64" s="178"/>
      <c r="GA64" s="178"/>
      <c r="GB64" s="178"/>
      <c r="GC64" s="178"/>
      <c r="GD64" s="178"/>
      <c r="GE64" s="178"/>
      <c r="GF64" s="178"/>
      <c r="GG64" s="178"/>
      <c r="GH64" s="178"/>
      <c r="GI64" s="178"/>
      <c r="GJ64" s="178"/>
      <c r="GK64" s="178"/>
      <c r="GL64" s="178"/>
      <c r="GM64" s="178"/>
      <c r="GN64" s="178"/>
      <c r="GO64" s="178"/>
      <c r="GP64" s="178"/>
      <c r="GQ64" s="178"/>
      <c r="GR64" s="178"/>
      <c r="GS64" s="178"/>
      <c r="GT64" s="178"/>
      <c r="GU64" s="178"/>
      <c r="GV64" s="178"/>
      <c r="GW64" s="178"/>
      <c r="GX64" s="178"/>
      <c r="GY64" s="178"/>
      <c r="GZ64" s="178"/>
      <c r="HA64" s="178"/>
      <c r="HB64" s="178"/>
      <c r="HC64" s="178"/>
      <c r="HD64" s="178"/>
      <c r="HE64" s="178"/>
      <c r="HF64" s="178"/>
      <c r="HG64" s="178"/>
      <c r="HH64" s="178"/>
      <c r="HI64" s="178"/>
      <c r="HJ64" s="178"/>
      <c r="HK64" s="178"/>
      <c r="HL64" s="178"/>
      <c r="HM64" s="178"/>
      <c r="HN64" s="178"/>
      <c r="HO64" s="178"/>
      <c r="HP64" s="178"/>
      <c r="HQ64" s="178"/>
      <c r="HR64" s="178"/>
      <c r="HS64" s="178"/>
      <c r="HT64" s="178"/>
      <c r="HU64" s="178"/>
      <c r="HV64" s="178"/>
      <c r="HW64" s="178"/>
      <c r="HX64" s="178"/>
      <c r="HY64" s="178"/>
      <c r="HZ64" s="178"/>
      <c r="IA64" s="178"/>
      <c r="IB64" s="178"/>
      <c r="IC64" s="178"/>
      <c r="ID64" s="178"/>
      <c r="IE64" s="178"/>
      <c r="IF64" s="178"/>
      <c r="IG64" s="178"/>
      <c r="IH64" s="178"/>
      <c r="II64" s="178"/>
      <c r="IJ64" s="178"/>
      <c r="IK64" s="178"/>
      <c r="IL64" s="178"/>
      <c r="IM64" s="178"/>
      <c r="IN64" s="178"/>
      <c r="IO64" s="178"/>
      <c r="IP64" s="178"/>
    </row>
    <row r="65" spans="1:250" ht="24" customHeight="1">
      <c r="A65" s="178"/>
      <c r="B65" s="202"/>
      <c r="C65" s="178"/>
      <c r="D65" s="203"/>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8"/>
      <c r="CE65" s="178"/>
      <c r="CF65" s="178"/>
      <c r="CG65" s="178"/>
      <c r="CH65" s="178"/>
      <c r="CI65" s="178"/>
      <c r="CJ65" s="178"/>
      <c r="CK65" s="178"/>
      <c r="CL65" s="178"/>
      <c r="CM65" s="178"/>
      <c r="CN65" s="178"/>
      <c r="CO65" s="178"/>
      <c r="CP65" s="178"/>
      <c r="CQ65" s="178"/>
      <c r="CR65" s="178"/>
      <c r="CS65" s="178"/>
      <c r="CT65" s="178"/>
      <c r="CU65" s="178"/>
      <c r="CV65" s="178"/>
      <c r="CW65" s="178"/>
      <c r="CX65" s="178"/>
      <c r="CY65" s="178"/>
      <c r="CZ65" s="178"/>
      <c r="DA65" s="178"/>
      <c r="DB65" s="178"/>
      <c r="DC65" s="178"/>
      <c r="DD65" s="178"/>
      <c r="DE65" s="178"/>
      <c r="DF65" s="178"/>
      <c r="DG65" s="178"/>
      <c r="DH65" s="178"/>
      <c r="DI65" s="178"/>
      <c r="DJ65" s="178"/>
      <c r="DK65" s="178"/>
      <c r="DL65" s="178"/>
      <c r="DM65" s="178"/>
      <c r="DN65" s="178"/>
      <c r="DO65" s="178"/>
      <c r="DP65" s="178"/>
      <c r="DQ65" s="178"/>
      <c r="DR65" s="178"/>
      <c r="DS65" s="178"/>
      <c r="DT65" s="178"/>
      <c r="DU65" s="178"/>
      <c r="DV65" s="178"/>
      <c r="DW65" s="178"/>
      <c r="DX65" s="178"/>
      <c r="DY65" s="178"/>
      <c r="DZ65" s="178"/>
      <c r="EA65" s="178"/>
      <c r="EB65" s="178"/>
      <c r="EC65" s="178"/>
      <c r="ED65" s="178"/>
      <c r="EE65" s="178"/>
      <c r="EF65" s="178"/>
      <c r="EG65" s="178"/>
      <c r="EH65" s="178"/>
      <c r="EI65" s="178"/>
      <c r="EJ65" s="178"/>
      <c r="EK65" s="178"/>
      <c r="EL65" s="178"/>
      <c r="EM65" s="178"/>
      <c r="EN65" s="178"/>
      <c r="EO65" s="178"/>
      <c r="EP65" s="178"/>
      <c r="EQ65" s="178"/>
      <c r="ER65" s="178"/>
      <c r="ES65" s="178"/>
      <c r="ET65" s="178"/>
      <c r="EU65" s="178"/>
      <c r="EV65" s="178"/>
      <c r="EW65" s="178"/>
      <c r="EX65" s="178"/>
      <c r="EY65" s="178"/>
      <c r="EZ65" s="178"/>
      <c r="FA65" s="178"/>
      <c r="FB65" s="178"/>
      <c r="FC65" s="178"/>
      <c r="FD65" s="178"/>
      <c r="FE65" s="178"/>
      <c r="FF65" s="178"/>
      <c r="FG65" s="178"/>
      <c r="FH65" s="178"/>
      <c r="FI65" s="178"/>
      <c r="FJ65" s="178"/>
      <c r="FK65" s="178"/>
      <c r="FL65" s="178"/>
      <c r="FM65" s="178"/>
      <c r="FN65" s="178"/>
      <c r="FO65" s="178"/>
      <c r="FP65" s="178"/>
      <c r="FQ65" s="178"/>
      <c r="FR65" s="178"/>
      <c r="FS65" s="178"/>
      <c r="FT65" s="178"/>
      <c r="FU65" s="178"/>
      <c r="FV65" s="178"/>
      <c r="FW65" s="178"/>
      <c r="FX65" s="178"/>
      <c r="FY65" s="178"/>
      <c r="FZ65" s="178"/>
      <c r="GA65" s="178"/>
      <c r="GB65" s="178"/>
      <c r="GC65" s="178"/>
      <c r="GD65" s="178"/>
      <c r="GE65" s="178"/>
      <c r="GF65" s="178"/>
      <c r="GG65" s="178"/>
      <c r="GH65" s="178"/>
      <c r="GI65" s="178"/>
      <c r="GJ65" s="178"/>
      <c r="GK65" s="178"/>
      <c r="GL65" s="178"/>
      <c r="GM65" s="178"/>
      <c r="GN65" s="178"/>
      <c r="GO65" s="178"/>
      <c r="GP65" s="178"/>
      <c r="GQ65" s="178"/>
      <c r="GR65" s="178"/>
      <c r="GS65" s="178"/>
      <c r="GT65" s="178"/>
      <c r="GU65" s="178"/>
      <c r="GV65" s="178"/>
      <c r="GW65" s="178"/>
      <c r="GX65" s="178"/>
      <c r="GY65" s="178"/>
      <c r="GZ65" s="178"/>
      <c r="HA65" s="178"/>
      <c r="HB65" s="178"/>
      <c r="HC65" s="178"/>
      <c r="HD65" s="178"/>
      <c r="HE65" s="178"/>
      <c r="HF65" s="178"/>
      <c r="HG65" s="178"/>
      <c r="HH65" s="178"/>
      <c r="HI65" s="178"/>
      <c r="HJ65" s="178"/>
      <c r="HK65" s="178"/>
      <c r="HL65" s="178"/>
      <c r="HM65" s="178"/>
      <c r="HN65" s="178"/>
      <c r="HO65" s="178"/>
      <c r="HP65" s="178"/>
      <c r="HQ65" s="178"/>
      <c r="HR65" s="178"/>
      <c r="HS65" s="178"/>
      <c r="HT65" s="178"/>
      <c r="HU65" s="178"/>
      <c r="HV65" s="178"/>
      <c r="HW65" s="178"/>
      <c r="HX65" s="178"/>
      <c r="HY65" s="178"/>
      <c r="HZ65" s="178"/>
      <c r="IA65" s="178"/>
      <c r="IB65" s="178"/>
      <c r="IC65" s="178"/>
      <c r="ID65" s="178"/>
      <c r="IE65" s="178"/>
      <c r="IF65" s="178"/>
      <c r="IG65" s="178"/>
      <c r="IH65" s="178"/>
      <c r="II65" s="178"/>
      <c r="IJ65" s="178"/>
      <c r="IK65" s="178"/>
      <c r="IL65" s="178"/>
      <c r="IM65" s="178"/>
      <c r="IN65" s="178"/>
      <c r="IO65" s="178"/>
      <c r="IP65" s="178"/>
    </row>
    <row r="66" spans="1:250" ht="24" customHeight="1">
      <c r="A66" s="178"/>
      <c r="B66" s="202"/>
      <c r="C66" s="178"/>
      <c r="D66" s="203"/>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c r="BW66" s="178"/>
      <c r="BX66" s="178"/>
      <c r="BY66" s="178"/>
      <c r="BZ66" s="178"/>
      <c r="CA66" s="178"/>
      <c r="CB66" s="178"/>
      <c r="CC66" s="178"/>
      <c r="CD66" s="178"/>
      <c r="CE66" s="178"/>
      <c r="CF66" s="178"/>
      <c r="CG66" s="178"/>
      <c r="CH66" s="178"/>
      <c r="CI66" s="178"/>
      <c r="CJ66" s="178"/>
      <c r="CK66" s="178"/>
      <c r="CL66" s="178"/>
      <c r="CM66" s="178"/>
      <c r="CN66" s="178"/>
      <c r="CO66" s="178"/>
      <c r="CP66" s="178"/>
      <c r="CQ66" s="178"/>
      <c r="CR66" s="178"/>
      <c r="CS66" s="178"/>
      <c r="CT66" s="178"/>
      <c r="CU66" s="178"/>
      <c r="CV66" s="178"/>
      <c r="CW66" s="178"/>
      <c r="CX66" s="178"/>
      <c r="CY66" s="178"/>
      <c r="CZ66" s="178"/>
      <c r="DA66" s="178"/>
      <c r="DB66" s="178"/>
      <c r="DC66" s="178"/>
      <c r="DD66" s="178"/>
      <c r="DE66" s="178"/>
      <c r="DF66" s="178"/>
      <c r="DG66" s="178"/>
      <c r="DH66" s="178"/>
      <c r="DI66" s="178"/>
      <c r="DJ66" s="178"/>
      <c r="DK66" s="178"/>
      <c r="DL66" s="178"/>
      <c r="DM66" s="178"/>
      <c r="DN66" s="178"/>
      <c r="DO66" s="178"/>
      <c r="DP66" s="178"/>
      <c r="DQ66" s="178"/>
      <c r="DR66" s="178"/>
      <c r="DS66" s="178"/>
      <c r="DT66" s="178"/>
      <c r="DU66" s="178"/>
      <c r="DV66" s="178"/>
      <c r="DW66" s="178"/>
      <c r="DX66" s="178"/>
      <c r="DY66" s="178"/>
      <c r="DZ66" s="178"/>
      <c r="EA66" s="178"/>
      <c r="EB66" s="178"/>
      <c r="EC66" s="178"/>
      <c r="ED66" s="178"/>
      <c r="EE66" s="178"/>
      <c r="EF66" s="178"/>
      <c r="EG66" s="178"/>
      <c r="EH66" s="178"/>
      <c r="EI66" s="178"/>
      <c r="EJ66" s="178"/>
      <c r="EK66" s="178"/>
      <c r="EL66" s="178"/>
      <c r="EM66" s="178"/>
      <c r="EN66" s="178"/>
      <c r="EO66" s="178"/>
      <c r="EP66" s="178"/>
      <c r="EQ66" s="178"/>
      <c r="ER66" s="178"/>
      <c r="ES66" s="178"/>
      <c r="ET66" s="178"/>
      <c r="EU66" s="178"/>
      <c r="EV66" s="178"/>
      <c r="EW66" s="178"/>
      <c r="EX66" s="178"/>
      <c r="EY66" s="178"/>
      <c r="EZ66" s="178"/>
      <c r="FA66" s="178"/>
      <c r="FB66" s="178"/>
      <c r="FC66" s="178"/>
      <c r="FD66" s="178"/>
      <c r="FE66" s="178"/>
      <c r="FF66" s="178"/>
      <c r="FG66" s="178"/>
      <c r="FH66" s="178"/>
      <c r="FI66" s="178"/>
      <c r="FJ66" s="178"/>
      <c r="FK66" s="178"/>
      <c r="FL66" s="178"/>
      <c r="FM66" s="178"/>
      <c r="FN66" s="178"/>
      <c r="FO66" s="178"/>
      <c r="FP66" s="178"/>
      <c r="FQ66" s="178"/>
      <c r="FR66" s="178"/>
      <c r="FS66" s="178"/>
      <c r="FT66" s="178"/>
      <c r="FU66" s="178"/>
      <c r="FV66" s="178"/>
      <c r="FW66" s="178"/>
      <c r="FX66" s="178"/>
      <c r="FY66" s="178"/>
      <c r="FZ66" s="178"/>
      <c r="GA66" s="178"/>
      <c r="GB66" s="178"/>
      <c r="GC66" s="178"/>
      <c r="GD66" s="178"/>
      <c r="GE66" s="178"/>
      <c r="GF66" s="178"/>
      <c r="GG66" s="178"/>
      <c r="GH66" s="178"/>
      <c r="GI66" s="178"/>
      <c r="GJ66" s="178"/>
      <c r="GK66" s="178"/>
      <c r="GL66" s="178"/>
      <c r="GM66" s="178"/>
      <c r="GN66" s="178"/>
      <c r="GO66" s="178"/>
      <c r="GP66" s="178"/>
      <c r="GQ66" s="178"/>
      <c r="GR66" s="178"/>
      <c r="GS66" s="178"/>
      <c r="GT66" s="178"/>
      <c r="GU66" s="178"/>
      <c r="GV66" s="178"/>
      <c r="GW66" s="178"/>
      <c r="GX66" s="178"/>
      <c r="GY66" s="178"/>
      <c r="GZ66" s="178"/>
      <c r="HA66" s="178"/>
      <c r="HB66" s="178"/>
      <c r="HC66" s="178"/>
      <c r="HD66" s="178"/>
      <c r="HE66" s="178"/>
      <c r="HF66" s="178"/>
      <c r="HG66" s="178"/>
      <c r="HH66" s="178"/>
      <c r="HI66" s="178"/>
      <c r="HJ66" s="178"/>
      <c r="HK66" s="178"/>
      <c r="HL66" s="178"/>
      <c r="HM66" s="178"/>
      <c r="HN66" s="178"/>
      <c r="HO66" s="178"/>
      <c r="HP66" s="178"/>
      <c r="HQ66" s="178"/>
      <c r="HR66" s="178"/>
      <c r="HS66" s="178"/>
      <c r="HT66" s="178"/>
      <c r="HU66" s="178"/>
      <c r="HV66" s="178"/>
      <c r="HW66" s="178"/>
      <c r="HX66" s="178"/>
      <c r="HY66" s="178"/>
      <c r="HZ66" s="178"/>
      <c r="IA66" s="178"/>
      <c r="IB66" s="178"/>
      <c r="IC66" s="178"/>
      <c r="ID66" s="178"/>
      <c r="IE66" s="178"/>
      <c r="IF66" s="178"/>
      <c r="IG66" s="178"/>
      <c r="IH66" s="178"/>
      <c r="II66" s="178"/>
      <c r="IJ66" s="178"/>
      <c r="IK66" s="178"/>
      <c r="IL66" s="178"/>
      <c r="IM66" s="178"/>
      <c r="IN66" s="178"/>
      <c r="IO66" s="178"/>
      <c r="IP66" s="178"/>
    </row>
    <row r="67" spans="1:250" ht="24" customHeight="1">
      <c r="A67" s="178"/>
      <c r="B67" s="202"/>
      <c r="C67" s="178"/>
      <c r="D67" s="203"/>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178"/>
      <c r="DC67" s="178"/>
      <c r="DD67" s="178"/>
      <c r="DE67" s="178"/>
      <c r="DF67" s="178"/>
      <c r="DG67" s="178"/>
      <c r="DH67" s="178"/>
      <c r="DI67" s="178"/>
      <c r="DJ67" s="178"/>
      <c r="DK67" s="178"/>
      <c r="DL67" s="178"/>
      <c r="DM67" s="178"/>
      <c r="DN67" s="178"/>
      <c r="DO67" s="178"/>
      <c r="DP67" s="178"/>
      <c r="DQ67" s="178"/>
      <c r="DR67" s="178"/>
      <c r="DS67" s="178"/>
      <c r="DT67" s="178"/>
      <c r="DU67" s="178"/>
      <c r="DV67" s="178"/>
      <c r="DW67" s="178"/>
      <c r="DX67" s="178"/>
      <c r="DY67" s="178"/>
      <c r="DZ67" s="178"/>
      <c r="EA67" s="178"/>
      <c r="EB67" s="178"/>
      <c r="EC67" s="178"/>
      <c r="ED67" s="178"/>
      <c r="EE67" s="178"/>
      <c r="EF67" s="178"/>
      <c r="EG67" s="178"/>
      <c r="EH67" s="178"/>
      <c r="EI67" s="178"/>
      <c r="EJ67" s="178"/>
      <c r="EK67" s="178"/>
      <c r="EL67" s="178"/>
      <c r="EM67" s="178"/>
      <c r="EN67" s="178"/>
      <c r="EO67" s="178"/>
      <c r="EP67" s="178"/>
      <c r="EQ67" s="178"/>
      <c r="ER67" s="178"/>
      <c r="ES67" s="178"/>
      <c r="ET67" s="178"/>
      <c r="EU67" s="178"/>
      <c r="EV67" s="178"/>
      <c r="EW67" s="178"/>
      <c r="EX67" s="178"/>
      <c r="EY67" s="178"/>
      <c r="EZ67" s="178"/>
      <c r="FA67" s="178"/>
      <c r="FB67" s="178"/>
      <c r="FC67" s="178"/>
      <c r="FD67" s="178"/>
      <c r="FE67" s="178"/>
      <c r="FF67" s="178"/>
      <c r="FG67" s="178"/>
      <c r="FH67" s="178"/>
      <c r="FI67" s="178"/>
      <c r="FJ67" s="178"/>
      <c r="FK67" s="178"/>
      <c r="FL67" s="178"/>
      <c r="FM67" s="178"/>
      <c r="FN67" s="178"/>
      <c r="FO67" s="178"/>
      <c r="FP67" s="178"/>
      <c r="FQ67" s="178"/>
      <c r="FR67" s="178"/>
      <c r="FS67" s="178"/>
      <c r="FT67" s="178"/>
      <c r="FU67" s="178"/>
      <c r="FV67" s="178"/>
      <c r="FW67" s="178"/>
      <c r="FX67" s="178"/>
      <c r="FY67" s="178"/>
      <c r="FZ67" s="178"/>
      <c r="GA67" s="178"/>
      <c r="GB67" s="178"/>
      <c r="GC67" s="178"/>
      <c r="GD67" s="178"/>
      <c r="GE67" s="178"/>
      <c r="GF67" s="178"/>
      <c r="GG67" s="178"/>
      <c r="GH67" s="178"/>
      <c r="GI67" s="178"/>
      <c r="GJ67" s="178"/>
      <c r="GK67" s="178"/>
      <c r="GL67" s="178"/>
      <c r="GM67" s="178"/>
      <c r="GN67" s="178"/>
      <c r="GO67" s="178"/>
      <c r="GP67" s="178"/>
      <c r="GQ67" s="178"/>
      <c r="GR67" s="178"/>
      <c r="GS67" s="178"/>
      <c r="GT67" s="178"/>
      <c r="GU67" s="178"/>
      <c r="GV67" s="178"/>
      <c r="GW67" s="178"/>
      <c r="GX67" s="178"/>
      <c r="GY67" s="178"/>
      <c r="GZ67" s="178"/>
      <c r="HA67" s="178"/>
      <c r="HB67" s="178"/>
      <c r="HC67" s="178"/>
      <c r="HD67" s="178"/>
      <c r="HE67" s="178"/>
      <c r="HF67" s="178"/>
      <c r="HG67" s="178"/>
      <c r="HH67" s="178"/>
      <c r="HI67" s="178"/>
      <c r="HJ67" s="178"/>
      <c r="HK67" s="178"/>
      <c r="HL67" s="178"/>
      <c r="HM67" s="178"/>
      <c r="HN67" s="178"/>
      <c r="HO67" s="178"/>
      <c r="HP67" s="178"/>
      <c r="HQ67" s="178"/>
      <c r="HR67" s="178"/>
      <c r="HS67" s="178"/>
      <c r="HT67" s="178"/>
      <c r="HU67" s="178"/>
      <c r="HV67" s="178"/>
      <c r="HW67" s="178"/>
      <c r="HX67" s="178"/>
      <c r="HY67" s="178"/>
      <c r="HZ67" s="178"/>
      <c r="IA67" s="178"/>
      <c r="IB67" s="178"/>
      <c r="IC67" s="178"/>
      <c r="ID67" s="178"/>
      <c r="IE67" s="178"/>
      <c r="IF67" s="178"/>
      <c r="IG67" s="178"/>
      <c r="IH67" s="178"/>
      <c r="II67" s="178"/>
      <c r="IJ67" s="178"/>
      <c r="IK67" s="178"/>
      <c r="IL67" s="178"/>
      <c r="IM67" s="178"/>
      <c r="IN67" s="178"/>
      <c r="IO67" s="178"/>
      <c r="IP67" s="178"/>
    </row>
    <row r="68" spans="1:250" ht="24" customHeight="1">
      <c r="A68" s="178"/>
      <c r="B68" s="202"/>
      <c r="C68" s="178"/>
      <c r="D68" s="203"/>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8"/>
      <c r="BU68" s="178"/>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178"/>
      <c r="DC68" s="178"/>
      <c r="DD68" s="178"/>
      <c r="DE68" s="178"/>
      <c r="DF68" s="178"/>
      <c r="DG68" s="178"/>
      <c r="DH68" s="178"/>
      <c r="DI68" s="178"/>
      <c r="DJ68" s="178"/>
      <c r="DK68" s="178"/>
      <c r="DL68" s="178"/>
      <c r="DM68" s="178"/>
      <c r="DN68" s="178"/>
      <c r="DO68" s="178"/>
      <c r="DP68" s="178"/>
      <c r="DQ68" s="178"/>
      <c r="DR68" s="178"/>
      <c r="DS68" s="178"/>
      <c r="DT68" s="178"/>
      <c r="DU68" s="178"/>
      <c r="DV68" s="178"/>
      <c r="DW68" s="178"/>
      <c r="DX68" s="178"/>
      <c r="DY68" s="178"/>
      <c r="DZ68" s="178"/>
      <c r="EA68" s="178"/>
      <c r="EB68" s="178"/>
      <c r="EC68" s="178"/>
      <c r="ED68" s="178"/>
      <c r="EE68" s="178"/>
      <c r="EF68" s="178"/>
      <c r="EG68" s="178"/>
      <c r="EH68" s="178"/>
      <c r="EI68" s="178"/>
      <c r="EJ68" s="178"/>
      <c r="EK68" s="178"/>
      <c r="EL68" s="178"/>
      <c r="EM68" s="178"/>
      <c r="EN68" s="178"/>
      <c r="EO68" s="178"/>
      <c r="EP68" s="178"/>
      <c r="EQ68" s="178"/>
      <c r="ER68" s="178"/>
      <c r="ES68" s="178"/>
      <c r="ET68" s="178"/>
      <c r="EU68" s="178"/>
      <c r="EV68" s="178"/>
      <c r="EW68" s="178"/>
      <c r="EX68" s="178"/>
      <c r="EY68" s="178"/>
      <c r="EZ68" s="178"/>
      <c r="FA68" s="178"/>
      <c r="FB68" s="178"/>
      <c r="FC68" s="178"/>
      <c r="FD68" s="178"/>
      <c r="FE68" s="178"/>
      <c r="FF68" s="178"/>
      <c r="FG68" s="178"/>
      <c r="FH68" s="178"/>
      <c r="FI68" s="178"/>
      <c r="FJ68" s="178"/>
      <c r="FK68" s="178"/>
      <c r="FL68" s="178"/>
      <c r="FM68" s="178"/>
      <c r="FN68" s="178"/>
      <c r="FO68" s="178"/>
      <c r="FP68" s="178"/>
      <c r="FQ68" s="178"/>
      <c r="FR68" s="178"/>
      <c r="FS68" s="178"/>
      <c r="FT68" s="178"/>
      <c r="FU68" s="178"/>
      <c r="FV68" s="178"/>
      <c r="FW68" s="178"/>
      <c r="FX68" s="178"/>
      <c r="FY68" s="178"/>
      <c r="FZ68" s="178"/>
      <c r="GA68" s="178"/>
      <c r="GB68" s="178"/>
      <c r="GC68" s="178"/>
      <c r="GD68" s="178"/>
      <c r="GE68" s="178"/>
      <c r="GF68" s="178"/>
      <c r="GG68" s="178"/>
      <c r="GH68" s="178"/>
      <c r="GI68" s="178"/>
      <c r="GJ68" s="178"/>
      <c r="GK68" s="178"/>
      <c r="GL68" s="178"/>
      <c r="GM68" s="178"/>
      <c r="GN68" s="178"/>
      <c r="GO68" s="178"/>
      <c r="GP68" s="178"/>
      <c r="GQ68" s="178"/>
      <c r="GR68" s="178"/>
      <c r="GS68" s="178"/>
      <c r="GT68" s="178"/>
      <c r="GU68" s="178"/>
      <c r="GV68" s="178"/>
      <c r="GW68" s="178"/>
      <c r="GX68" s="178"/>
      <c r="GY68" s="178"/>
      <c r="GZ68" s="178"/>
      <c r="HA68" s="178"/>
      <c r="HB68" s="178"/>
      <c r="HC68" s="178"/>
      <c r="HD68" s="178"/>
      <c r="HE68" s="178"/>
      <c r="HF68" s="178"/>
      <c r="HG68" s="178"/>
      <c r="HH68" s="178"/>
      <c r="HI68" s="178"/>
      <c r="HJ68" s="178"/>
      <c r="HK68" s="178"/>
      <c r="HL68" s="178"/>
      <c r="HM68" s="178"/>
      <c r="HN68" s="178"/>
      <c r="HO68" s="178"/>
      <c r="HP68" s="178"/>
      <c r="HQ68" s="178"/>
      <c r="HR68" s="178"/>
      <c r="HS68" s="178"/>
      <c r="HT68" s="178"/>
      <c r="HU68" s="178"/>
      <c r="HV68" s="178"/>
      <c r="HW68" s="178"/>
      <c r="HX68" s="178"/>
      <c r="HY68" s="178"/>
      <c r="HZ68" s="178"/>
      <c r="IA68" s="178"/>
      <c r="IB68" s="178"/>
      <c r="IC68" s="178"/>
      <c r="ID68" s="178"/>
      <c r="IE68" s="178"/>
      <c r="IF68" s="178"/>
      <c r="IG68" s="178"/>
      <c r="IH68" s="178"/>
      <c r="II68" s="178"/>
      <c r="IJ68" s="178"/>
      <c r="IK68" s="178"/>
      <c r="IL68" s="178"/>
      <c r="IM68" s="178"/>
      <c r="IN68" s="178"/>
      <c r="IO68" s="178"/>
      <c r="IP68" s="178"/>
    </row>
    <row r="69" spans="1:250" ht="24" customHeight="1">
      <c r="A69" s="178"/>
      <c r="B69" s="202"/>
      <c r="C69" s="178"/>
      <c r="D69" s="203"/>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178"/>
      <c r="DC69" s="178"/>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78"/>
      <c r="EL69" s="178"/>
      <c r="EM69" s="178"/>
      <c r="EN69" s="178"/>
      <c r="EO69" s="178"/>
      <c r="EP69" s="178"/>
      <c r="EQ69" s="178"/>
      <c r="ER69" s="178"/>
      <c r="ES69" s="178"/>
      <c r="ET69" s="178"/>
      <c r="EU69" s="178"/>
      <c r="EV69" s="178"/>
      <c r="EW69" s="178"/>
      <c r="EX69" s="178"/>
      <c r="EY69" s="178"/>
      <c r="EZ69" s="178"/>
      <c r="FA69" s="178"/>
      <c r="FB69" s="178"/>
      <c r="FC69" s="178"/>
      <c r="FD69" s="178"/>
      <c r="FE69" s="178"/>
      <c r="FF69" s="178"/>
      <c r="FG69" s="178"/>
      <c r="FH69" s="178"/>
      <c r="FI69" s="178"/>
      <c r="FJ69" s="178"/>
      <c r="FK69" s="178"/>
      <c r="FL69" s="178"/>
      <c r="FM69" s="178"/>
      <c r="FN69" s="178"/>
      <c r="FO69" s="178"/>
      <c r="FP69" s="178"/>
      <c r="FQ69" s="178"/>
      <c r="FR69" s="178"/>
      <c r="FS69" s="178"/>
      <c r="FT69" s="178"/>
      <c r="FU69" s="178"/>
      <c r="FV69" s="178"/>
      <c r="FW69" s="178"/>
      <c r="FX69" s="178"/>
      <c r="FY69" s="178"/>
      <c r="FZ69" s="178"/>
      <c r="GA69" s="178"/>
      <c r="GB69" s="178"/>
      <c r="GC69" s="178"/>
      <c r="GD69" s="178"/>
      <c r="GE69" s="178"/>
      <c r="GF69" s="178"/>
      <c r="GG69" s="178"/>
      <c r="GH69" s="178"/>
      <c r="GI69" s="178"/>
      <c r="GJ69" s="178"/>
      <c r="GK69" s="178"/>
      <c r="GL69" s="178"/>
      <c r="GM69" s="178"/>
      <c r="GN69" s="178"/>
      <c r="GO69" s="178"/>
      <c r="GP69" s="178"/>
      <c r="GQ69" s="178"/>
      <c r="GR69" s="178"/>
      <c r="GS69" s="178"/>
      <c r="GT69" s="178"/>
      <c r="GU69" s="178"/>
      <c r="GV69" s="178"/>
      <c r="GW69" s="178"/>
      <c r="GX69" s="178"/>
      <c r="GY69" s="178"/>
      <c r="GZ69" s="178"/>
      <c r="HA69" s="178"/>
      <c r="HB69" s="178"/>
      <c r="HC69" s="178"/>
      <c r="HD69" s="178"/>
      <c r="HE69" s="178"/>
      <c r="HF69" s="178"/>
      <c r="HG69" s="178"/>
      <c r="HH69" s="178"/>
      <c r="HI69" s="178"/>
      <c r="HJ69" s="178"/>
      <c r="HK69" s="178"/>
      <c r="HL69" s="178"/>
      <c r="HM69" s="178"/>
      <c r="HN69" s="178"/>
      <c r="HO69" s="178"/>
      <c r="HP69" s="178"/>
      <c r="HQ69" s="178"/>
      <c r="HR69" s="178"/>
      <c r="HS69" s="178"/>
      <c r="HT69" s="178"/>
      <c r="HU69" s="178"/>
      <c r="HV69" s="178"/>
      <c r="HW69" s="178"/>
      <c r="HX69" s="178"/>
      <c r="HY69" s="178"/>
      <c r="HZ69" s="178"/>
      <c r="IA69" s="178"/>
      <c r="IB69" s="178"/>
      <c r="IC69" s="178"/>
      <c r="ID69" s="178"/>
      <c r="IE69" s="178"/>
      <c r="IF69" s="178"/>
      <c r="IG69" s="178"/>
      <c r="IH69" s="178"/>
      <c r="II69" s="178"/>
      <c r="IJ69" s="178"/>
      <c r="IK69" s="178"/>
      <c r="IL69" s="178"/>
      <c r="IM69" s="178"/>
      <c r="IN69" s="178"/>
      <c r="IO69" s="178"/>
      <c r="IP69" s="178"/>
    </row>
    <row r="70" spans="1:250" ht="24" customHeight="1">
      <c r="A70" s="178"/>
      <c r="B70" s="202"/>
      <c r="C70" s="178"/>
      <c r="D70" s="203"/>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c r="IF70" s="178"/>
      <c r="IG70" s="178"/>
      <c r="IH70" s="178"/>
      <c r="II70" s="178"/>
      <c r="IJ70" s="178"/>
      <c r="IK70" s="178"/>
      <c r="IL70" s="178"/>
      <c r="IM70" s="178"/>
      <c r="IN70" s="178"/>
      <c r="IO70" s="178"/>
      <c r="IP70" s="178"/>
    </row>
    <row r="71" spans="1:250" ht="24" customHeight="1">
      <c r="A71" s="178"/>
      <c r="B71" s="202"/>
      <c r="C71" s="178"/>
      <c r="D71" s="203"/>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c r="IF71" s="178"/>
      <c r="IG71" s="178"/>
      <c r="IH71" s="178"/>
      <c r="II71" s="178"/>
      <c r="IJ71" s="178"/>
      <c r="IK71" s="178"/>
      <c r="IL71" s="178"/>
      <c r="IM71" s="178"/>
      <c r="IN71" s="178"/>
      <c r="IO71" s="178"/>
      <c r="IP71" s="178"/>
    </row>
    <row r="72" spans="1:250" ht="24" customHeight="1">
      <c r="A72" s="178"/>
      <c r="B72" s="202"/>
      <c r="C72" s="178"/>
      <c r="D72" s="203"/>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c r="FG72" s="178"/>
      <c r="FH72" s="178"/>
      <c r="FI72" s="178"/>
      <c r="FJ72" s="178"/>
      <c r="FK72" s="178"/>
      <c r="FL72" s="178"/>
      <c r="FM72" s="178"/>
      <c r="FN72" s="178"/>
      <c r="FO72" s="178"/>
      <c r="FP72" s="178"/>
      <c r="FQ72" s="178"/>
      <c r="FR72" s="178"/>
      <c r="FS72" s="178"/>
      <c r="FT72" s="178"/>
      <c r="FU72" s="178"/>
      <c r="FV72" s="178"/>
      <c r="FW72" s="178"/>
      <c r="FX72" s="178"/>
      <c r="FY72" s="178"/>
      <c r="FZ72" s="178"/>
      <c r="GA72" s="178"/>
      <c r="GB72" s="178"/>
      <c r="GC72" s="178"/>
      <c r="GD72" s="178"/>
      <c r="GE72" s="178"/>
      <c r="GF72" s="178"/>
      <c r="GG72" s="178"/>
      <c r="GH72" s="178"/>
      <c r="GI72" s="178"/>
      <c r="GJ72" s="178"/>
      <c r="GK72" s="178"/>
      <c r="GL72" s="178"/>
      <c r="GM72" s="178"/>
      <c r="GN72" s="178"/>
      <c r="GO72" s="178"/>
      <c r="GP72" s="178"/>
      <c r="GQ72" s="178"/>
      <c r="GR72" s="178"/>
      <c r="GS72" s="178"/>
      <c r="GT72" s="178"/>
      <c r="GU72" s="178"/>
      <c r="GV72" s="178"/>
      <c r="GW72" s="178"/>
      <c r="GX72" s="178"/>
      <c r="GY72" s="178"/>
      <c r="GZ72" s="178"/>
      <c r="HA72" s="178"/>
      <c r="HB72" s="178"/>
      <c r="HC72" s="178"/>
      <c r="HD72" s="178"/>
      <c r="HE72" s="178"/>
      <c r="HF72" s="178"/>
      <c r="HG72" s="178"/>
      <c r="HH72" s="178"/>
      <c r="HI72" s="178"/>
      <c r="HJ72" s="178"/>
      <c r="HK72" s="178"/>
      <c r="HL72" s="178"/>
      <c r="HM72" s="178"/>
      <c r="HN72" s="178"/>
      <c r="HO72" s="178"/>
      <c r="HP72" s="178"/>
      <c r="HQ72" s="178"/>
      <c r="HR72" s="178"/>
      <c r="HS72" s="178"/>
      <c r="HT72" s="178"/>
      <c r="HU72" s="178"/>
      <c r="HV72" s="178"/>
      <c r="HW72" s="178"/>
      <c r="HX72" s="178"/>
      <c r="HY72" s="178"/>
      <c r="HZ72" s="178"/>
      <c r="IA72" s="178"/>
      <c r="IB72" s="178"/>
      <c r="IC72" s="178"/>
      <c r="ID72" s="178"/>
      <c r="IE72" s="178"/>
      <c r="IF72" s="178"/>
      <c r="IG72" s="178"/>
      <c r="IH72" s="178"/>
      <c r="II72" s="178"/>
      <c r="IJ72" s="178"/>
      <c r="IK72" s="178"/>
      <c r="IL72" s="178"/>
      <c r="IM72" s="178"/>
      <c r="IN72" s="178"/>
      <c r="IO72" s="178"/>
      <c r="IP72" s="178"/>
    </row>
    <row r="73" spans="1:250" ht="24" customHeight="1">
      <c r="A73" s="178"/>
      <c r="B73" s="202"/>
      <c r="C73" s="178"/>
      <c r="D73" s="203"/>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c r="IF73" s="178"/>
      <c r="IG73" s="178"/>
      <c r="IH73" s="178"/>
      <c r="II73" s="178"/>
      <c r="IJ73" s="178"/>
      <c r="IK73" s="178"/>
      <c r="IL73" s="178"/>
      <c r="IM73" s="178"/>
      <c r="IN73" s="178"/>
      <c r="IO73" s="178"/>
      <c r="IP73" s="178"/>
    </row>
    <row r="74" spans="1:250" ht="24" customHeight="1">
      <c r="A74" s="178"/>
      <c r="B74" s="202"/>
      <c r="C74" s="178"/>
      <c r="D74" s="203"/>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c r="FG74" s="178"/>
      <c r="FH74" s="178"/>
      <c r="FI74" s="178"/>
      <c r="FJ74" s="178"/>
      <c r="FK74" s="178"/>
      <c r="FL74" s="178"/>
      <c r="FM74" s="178"/>
      <c r="FN74" s="178"/>
      <c r="FO74" s="178"/>
      <c r="FP74" s="178"/>
      <c r="FQ74" s="178"/>
      <c r="FR74" s="178"/>
      <c r="FS74" s="178"/>
      <c r="FT74" s="178"/>
      <c r="FU74" s="178"/>
      <c r="FV74" s="178"/>
      <c r="FW74" s="178"/>
      <c r="FX74" s="178"/>
      <c r="FY74" s="178"/>
      <c r="FZ74" s="178"/>
      <c r="GA74" s="178"/>
      <c r="GB74" s="178"/>
      <c r="GC74" s="178"/>
      <c r="GD74" s="178"/>
      <c r="GE74" s="178"/>
      <c r="GF74" s="178"/>
      <c r="GG74" s="178"/>
      <c r="GH74" s="178"/>
      <c r="GI74" s="178"/>
      <c r="GJ74" s="178"/>
      <c r="GK74" s="178"/>
      <c r="GL74" s="178"/>
      <c r="GM74" s="178"/>
      <c r="GN74" s="178"/>
      <c r="GO74" s="178"/>
      <c r="GP74" s="178"/>
      <c r="GQ74" s="178"/>
      <c r="GR74" s="178"/>
      <c r="GS74" s="178"/>
      <c r="GT74" s="178"/>
      <c r="GU74" s="178"/>
      <c r="GV74" s="178"/>
      <c r="GW74" s="178"/>
      <c r="GX74" s="178"/>
      <c r="GY74" s="178"/>
      <c r="GZ74" s="178"/>
      <c r="HA74" s="178"/>
      <c r="HB74" s="178"/>
      <c r="HC74" s="178"/>
      <c r="HD74" s="178"/>
      <c r="HE74" s="178"/>
      <c r="HF74" s="178"/>
      <c r="HG74" s="178"/>
      <c r="HH74" s="178"/>
      <c r="HI74" s="178"/>
      <c r="HJ74" s="178"/>
      <c r="HK74" s="178"/>
      <c r="HL74" s="178"/>
      <c r="HM74" s="178"/>
      <c r="HN74" s="178"/>
      <c r="HO74" s="178"/>
      <c r="HP74" s="178"/>
      <c r="HQ74" s="178"/>
      <c r="HR74" s="178"/>
      <c r="HS74" s="178"/>
      <c r="HT74" s="178"/>
      <c r="HU74" s="178"/>
      <c r="HV74" s="178"/>
      <c r="HW74" s="178"/>
      <c r="HX74" s="178"/>
      <c r="HY74" s="178"/>
      <c r="HZ74" s="178"/>
      <c r="IA74" s="178"/>
      <c r="IB74" s="178"/>
      <c r="IC74" s="178"/>
      <c r="ID74" s="178"/>
      <c r="IE74" s="178"/>
      <c r="IF74" s="178"/>
      <c r="IG74" s="178"/>
      <c r="IH74" s="178"/>
      <c r="II74" s="178"/>
      <c r="IJ74" s="178"/>
      <c r="IK74" s="178"/>
      <c r="IL74" s="178"/>
      <c r="IM74" s="178"/>
      <c r="IN74" s="178"/>
      <c r="IO74" s="178"/>
      <c r="IP74" s="178"/>
    </row>
    <row r="75" spans="1:250" ht="24" customHeight="1">
      <c r="A75" s="178"/>
      <c r="B75" s="202"/>
      <c r="C75" s="178"/>
      <c r="D75" s="203"/>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c r="FG75" s="178"/>
      <c r="FH75" s="178"/>
      <c r="FI75" s="178"/>
      <c r="FJ75" s="178"/>
      <c r="FK75" s="178"/>
      <c r="FL75" s="178"/>
      <c r="FM75" s="178"/>
      <c r="FN75" s="178"/>
      <c r="FO75" s="178"/>
      <c r="FP75" s="178"/>
      <c r="FQ75" s="178"/>
      <c r="FR75" s="178"/>
      <c r="FS75" s="178"/>
      <c r="FT75" s="178"/>
      <c r="FU75" s="178"/>
      <c r="FV75" s="178"/>
      <c r="FW75" s="178"/>
      <c r="FX75" s="178"/>
      <c r="FY75" s="178"/>
      <c r="FZ75" s="178"/>
      <c r="GA75" s="178"/>
      <c r="GB75" s="178"/>
      <c r="GC75" s="178"/>
      <c r="GD75" s="178"/>
      <c r="GE75" s="178"/>
      <c r="GF75" s="178"/>
      <c r="GG75" s="178"/>
      <c r="GH75" s="178"/>
      <c r="GI75" s="178"/>
      <c r="GJ75" s="178"/>
      <c r="GK75" s="178"/>
      <c r="GL75" s="178"/>
      <c r="GM75" s="178"/>
      <c r="GN75" s="178"/>
      <c r="GO75" s="178"/>
      <c r="GP75" s="178"/>
      <c r="GQ75" s="178"/>
      <c r="GR75" s="178"/>
      <c r="GS75" s="178"/>
      <c r="GT75" s="178"/>
      <c r="GU75" s="178"/>
      <c r="GV75" s="178"/>
      <c r="GW75" s="178"/>
      <c r="GX75" s="178"/>
      <c r="GY75" s="178"/>
      <c r="GZ75" s="178"/>
      <c r="HA75" s="178"/>
      <c r="HB75" s="178"/>
      <c r="HC75" s="178"/>
      <c r="HD75" s="178"/>
      <c r="HE75" s="178"/>
      <c r="HF75" s="178"/>
      <c r="HG75" s="178"/>
      <c r="HH75" s="178"/>
      <c r="HI75" s="178"/>
      <c r="HJ75" s="178"/>
      <c r="HK75" s="178"/>
      <c r="HL75" s="178"/>
      <c r="HM75" s="178"/>
      <c r="HN75" s="178"/>
      <c r="HO75" s="178"/>
      <c r="HP75" s="178"/>
      <c r="HQ75" s="178"/>
      <c r="HR75" s="178"/>
      <c r="HS75" s="178"/>
      <c r="HT75" s="178"/>
      <c r="HU75" s="178"/>
      <c r="HV75" s="178"/>
      <c r="HW75" s="178"/>
      <c r="HX75" s="178"/>
      <c r="HY75" s="178"/>
      <c r="HZ75" s="178"/>
      <c r="IA75" s="178"/>
      <c r="IB75" s="178"/>
      <c r="IC75" s="178"/>
      <c r="ID75" s="178"/>
      <c r="IE75" s="178"/>
      <c r="IF75" s="178"/>
      <c r="IG75" s="178"/>
      <c r="IH75" s="178"/>
      <c r="II75" s="178"/>
      <c r="IJ75" s="178"/>
      <c r="IK75" s="178"/>
      <c r="IL75" s="178"/>
      <c r="IM75" s="178"/>
      <c r="IN75" s="178"/>
      <c r="IO75" s="178"/>
      <c r="IP75" s="178"/>
    </row>
    <row r="76" spans="1:250" ht="24" customHeight="1">
      <c r="A76" s="178"/>
      <c r="B76" s="202"/>
      <c r="C76" s="178"/>
      <c r="D76" s="203"/>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c r="FG76" s="178"/>
      <c r="FH76" s="178"/>
      <c r="FI76" s="178"/>
      <c r="FJ76" s="178"/>
      <c r="FK76" s="178"/>
      <c r="FL76" s="178"/>
      <c r="FM76" s="178"/>
      <c r="FN76" s="178"/>
      <c r="FO76" s="178"/>
      <c r="FP76" s="178"/>
      <c r="FQ76" s="178"/>
      <c r="FR76" s="178"/>
      <c r="FS76" s="178"/>
      <c r="FT76" s="178"/>
      <c r="FU76" s="178"/>
      <c r="FV76" s="178"/>
      <c r="FW76" s="178"/>
      <c r="FX76" s="178"/>
      <c r="FY76" s="178"/>
      <c r="FZ76" s="178"/>
      <c r="GA76" s="178"/>
      <c r="GB76" s="178"/>
      <c r="GC76" s="178"/>
      <c r="GD76" s="178"/>
      <c r="GE76" s="178"/>
      <c r="GF76" s="178"/>
      <c r="GG76" s="178"/>
      <c r="GH76" s="178"/>
      <c r="GI76" s="178"/>
      <c r="GJ76" s="178"/>
      <c r="GK76" s="178"/>
      <c r="GL76" s="178"/>
      <c r="GM76" s="178"/>
      <c r="GN76" s="178"/>
      <c r="GO76" s="178"/>
      <c r="GP76" s="178"/>
      <c r="GQ76" s="178"/>
      <c r="GR76" s="178"/>
      <c r="GS76" s="178"/>
      <c r="GT76" s="178"/>
      <c r="GU76" s="178"/>
      <c r="GV76" s="178"/>
      <c r="GW76" s="178"/>
      <c r="GX76" s="178"/>
      <c r="GY76" s="178"/>
      <c r="GZ76" s="178"/>
      <c r="HA76" s="178"/>
      <c r="HB76" s="178"/>
      <c r="HC76" s="178"/>
      <c r="HD76" s="178"/>
      <c r="HE76" s="178"/>
      <c r="HF76" s="178"/>
      <c r="HG76" s="178"/>
      <c r="HH76" s="178"/>
      <c r="HI76" s="178"/>
      <c r="HJ76" s="178"/>
      <c r="HK76" s="178"/>
      <c r="HL76" s="178"/>
      <c r="HM76" s="178"/>
      <c r="HN76" s="178"/>
      <c r="HO76" s="178"/>
      <c r="HP76" s="178"/>
      <c r="HQ76" s="178"/>
      <c r="HR76" s="178"/>
      <c r="HS76" s="178"/>
      <c r="HT76" s="178"/>
      <c r="HU76" s="178"/>
      <c r="HV76" s="178"/>
      <c r="HW76" s="178"/>
      <c r="HX76" s="178"/>
      <c r="HY76" s="178"/>
      <c r="HZ76" s="178"/>
      <c r="IA76" s="178"/>
      <c r="IB76" s="178"/>
      <c r="IC76" s="178"/>
      <c r="ID76" s="178"/>
      <c r="IE76" s="178"/>
      <c r="IF76" s="178"/>
      <c r="IG76" s="178"/>
      <c r="IH76" s="178"/>
      <c r="II76" s="178"/>
      <c r="IJ76" s="178"/>
      <c r="IK76" s="178"/>
      <c r="IL76" s="178"/>
      <c r="IM76" s="178"/>
      <c r="IN76" s="178"/>
      <c r="IO76" s="178"/>
      <c r="IP76" s="178"/>
    </row>
    <row r="77" spans="1:250" ht="24" customHeight="1">
      <c r="A77" s="178"/>
      <c r="B77" s="202"/>
      <c r="C77" s="178"/>
      <c r="D77" s="203"/>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178"/>
      <c r="DC77" s="178"/>
      <c r="DD77" s="178"/>
      <c r="DE77" s="178"/>
      <c r="DF77" s="178"/>
      <c r="DG77" s="178"/>
      <c r="DH77" s="178"/>
      <c r="DI77" s="178"/>
      <c r="DJ77" s="178"/>
      <c r="DK77" s="178"/>
      <c r="DL77" s="178"/>
      <c r="DM77" s="178"/>
      <c r="DN77" s="178"/>
      <c r="DO77" s="178"/>
      <c r="DP77" s="178"/>
      <c r="DQ77" s="178"/>
      <c r="DR77" s="178"/>
      <c r="DS77" s="178"/>
      <c r="DT77" s="178"/>
      <c r="DU77" s="178"/>
      <c r="DV77" s="178"/>
      <c r="DW77" s="178"/>
      <c r="DX77" s="178"/>
      <c r="DY77" s="178"/>
      <c r="DZ77" s="178"/>
      <c r="EA77" s="178"/>
      <c r="EB77" s="178"/>
      <c r="EC77" s="178"/>
      <c r="ED77" s="178"/>
      <c r="EE77" s="178"/>
      <c r="EF77" s="178"/>
      <c r="EG77" s="178"/>
      <c r="EH77" s="178"/>
      <c r="EI77" s="178"/>
      <c r="EJ77" s="178"/>
      <c r="EK77" s="178"/>
      <c r="EL77" s="178"/>
      <c r="EM77" s="178"/>
      <c r="EN77" s="178"/>
      <c r="EO77" s="178"/>
      <c r="EP77" s="178"/>
      <c r="EQ77" s="178"/>
      <c r="ER77" s="178"/>
      <c r="ES77" s="178"/>
      <c r="ET77" s="178"/>
      <c r="EU77" s="178"/>
      <c r="EV77" s="178"/>
      <c r="EW77" s="178"/>
      <c r="EX77" s="178"/>
      <c r="EY77" s="178"/>
      <c r="EZ77" s="178"/>
      <c r="FA77" s="178"/>
      <c r="FB77" s="178"/>
      <c r="FC77" s="178"/>
      <c r="FD77" s="178"/>
      <c r="FE77" s="178"/>
      <c r="FF77" s="178"/>
      <c r="FG77" s="178"/>
      <c r="FH77" s="178"/>
      <c r="FI77" s="178"/>
      <c r="FJ77" s="178"/>
      <c r="FK77" s="178"/>
      <c r="FL77" s="178"/>
      <c r="FM77" s="178"/>
      <c r="FN77" s="178"/>
      <c r="FO77" s="178"/>
      <c r="FP77" s="178"/>
      <c r="FQ77" s="178"/>
      <c r="FR77" s="178"/>
      <c r="FS77" s="178"/>
      <c r="FT77" s="178"/>
      <c r="FU77" s="178"/>
      <c r="FV77" s="178"/>
      <c r="FW77" s="178"/>
      <c r="FX77" s="178"/>
      <c r="FY77" s="178"/>
      <c r="FZ77" s="178"/>
      <c r="GA77" s="178"/>
      <c r="GB77" s="178"/>
      <c r="GC77" s="178"/>
      <c r="GD77" s="178"/>
      <c r="GE77" s="178"/>
      <c r="GF77" s="178"/>
      <c r="GG77" s="178"/>
      <c r="GH77" s="178"/>
      <c r="GI77" s="178"/>
      <c r="GJ77" s="178"/>
      <c r="GK77" s="178"/>
      <c r="GL77" s="178"/>
      <c r="GM77" s="178"/>
      <c r="GN77" s="178"/>
      <c r="GO77" s="178"/>
      <c r="GP77" s="178"/>
      <c r="GQ77" s="178"/>
      <c r="GR77" s="178"/>
      <c r="GS77" s="178"/>
      <c r="GT77" s="178"/>
      <c r="GU77" s="178"/>
      <c r="GV77" s="178"/>
      <c r="GW77" s="178"/>
      <c r="GX77" s="178"/>
      <c r="GY77" s="178"/>
      <c r="GZ77" s="178"/>
      <c r="HA77" s="178"/>
      <c r="HB77" s="178"/>
      <c r="HC77" s="178"/>
      <c r="HD77" s="178"/>
      <c r="HE77" s="178"/>
      <c r="HF77" s="178"/>
      <c r="HG77" s="178"/>
      <c r="HH77" s="178"/>
      <c r="HI77" s="178"/>
      <c r="HJ77" s="178"/>
      <c r="HK77" s="178"/>
      <c r="HL77" s="178"/>
      <c r="HM77" s="178"/>
      <c r="HN77" s="178"/>
      <c r="HO77" s="178"/>
      <c r="HP77" s="178"/>
      <c r="HQ77" s="178"/>
      <c r="HR77" s="178"/>
      <c r="HS77" s="178"/>
      <c r="HT77" s="178"/>
      <c r="HU77" s="178"/>
      <c r="HV77" s="178"/>
      <c r="HW77" s="178"/>
      <c r="HX77" s="178"/>
      <c r="HY77" s="178"/>
      <c r="HZ77" s="178"/>
      <c r="IA77" s="178"/>
      <c r="IB77" s="178"/>
      <c r="IC77" s="178"/>
      <c r="ID77" s="178"/>
      <c r="IE77" s="178"/>
      <c r="IF77" s="178"/>
      <c r="IG77" s="178"/>
      <c r="IH77" s="178"/>
      <c r="II77" s="178"/>
      <c r="IJ77" s="178"/>
      <c r="IK77" s="178"/>
      <c r="IL77" s="178"/>
      <c r="IM77" s="178"/>
      <c r="IN77" s="178"/>
      <c r="IO77" s="178"/>
      <c r="IP77" s="178"/>
    </row>
    <row r="78" spans="1:250" ht="24" customHeight="1">
      <c r="A78" s="178"/>
      <c r="B78" s="202"/>
      <c r="C78" s="178"/>
      <c r="D78" s="203"/>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c r="CZ78" s="178"/>
      <c r="DA78" s="178"/>
      <c r="DB78" s="178"/>
      <c r="DC78" s="178"/>
      <c r="DD78" s="178"/>
      <c r="DE78" s="178"/>
      <c r="DF78" s="178"/>
      <c r="DG78" s="178"/>
      <c r="DH78" s="178"/>
      <c r="DI78" s="178"/>
      <c r="DJ78" s="178"/>
      <c r="DK78" s="178"/>
      <c r="DL78" s="178"/>
      <c r="DM78" s="178"/>
      <c r="DN78" s="178"/>
      <c r="DO78" s="178"/>
      <c r="DP78" s="178"/>
      <c r="DQ78" s="178"/>
      <c r="DR78" s="178"/>
      <c r="DS78" s="178"/>
      <c r="DT78" s="178"/>
      <c r="DU78" s="178"/>
      <c r="DV78" s="178"/>
      <c r="DW78" s="178"/>
      <c r="DX78" s="178"/>
      <c r="DY78" s="178"/>
      <c r="DZ78" s="178"/>
      <c r="EA78" s="178"/>
      <c r="EB78" s="178"/>
      <c r="EC78" s="178"/>
      <c r="ED78" s="178"/>
      <c r="EE78" s="178"/>
      <c r="EF78" s="178"/>
      <c r="EG78" s="178"/>
      <c r="EH78" s="178"/>
      <c r="EI78" s="178"/>
      <c r="EJ78" s="178"/>
      <c r="EK78" s="178"/>
      <c r="EL78" s="178"/>
      <c r="EM78" s="178"/>
      <c r="EN78" s="178"/>
      <c r="EO78" s="178"/>
      <c r="EP78" s="178"/>
      <c r="EQ78" s="178"/>
      <c r="ER78" s="178"/>
      <c r="ES78" s="178"/>
      <c r="ET78" s="178"/>
      <c r="EU78" s="178"/>
      <c r="EV78" s="178"/>
      <c r="EW78" s="178"/>
      <c r="EX78" s="178"/>
      <c r="EY78" s="178"/>
      <c r="EZ78" s="178"/>
      <c r="FA78" s="178"/>
      <c r="FB78" s="178"/>
      <c r="FC78" s="178"/>
      <c r="FD78" s="178"/>
      <c r="FE78" s="178"/>
      <c r="FF78" s="178"/>
      <c r="FG78" s="178"/>
      <c r="FH78" s="178"/>
      <c r="FI78" s="178"/>
      <c r="FJ78" s="178"/>
      <c r="FK78" s="178"/>
      <c r="FL78" s="178"/>
      <c r="FM78" s="178"/>
      <c r="FN78" s="178"/>
      <c r="FO78" s="178"/>
      <c r="FP78" s="178"/>
      <c r="FQ78" s="178"/>
      <c r="FR78" s="178"/>
      <c r="FS78" s="178"/>
      <c r="FT78" s="178"/>
      <c r="FU78" s="178"/>
      <c r="FV78" s="178"/>
      <c r="FW78" s="178"/>
      <c r="FX78" s="178"/>
      <c r="FY78" s="178"/>
      <c r="FZ78" s="178"/>
      <c r="GA78" s="178"/>
      <c r="GB78" s="178"/>
      <c r="GC78" s="178"/>
      <c r="GD78" s="178"/>
      <c r="GE78" s="178"/>
      <c r="GF78" s="178"/>
      <c r="GG78" s="178"/>
      <c r="GH78" s="178"/>
      <c r="GI78" s="178"/>
      <c r="GJ78" s="178"/>
      <c r="GK78" s="178"/>
      <c r="GL78" s="178"/>
      <c r="GM78" s="178"/>
      <c r="GN78" s="178"/>
      <c r="GO78" s="178"/>
      <c r="GP78" s="178"/>
      <c r="GQ78" s="178"/>
      <c r="GR78" s="178"/>
      <c r="GS78" s="178"/>
      <c r="GT78" s="178"/>
      <c r="GU78" s="178"/>
      <c r="GV78" s="178"/>
      <c r="GW78" s="178"/>
      <c r="GX78" s="178"/>
      <c r="GY78" s="178"/>
      <c r="GZ78" s="178"/>
      <c r="HA78" s="178"/>
      <c r="HB78" s="178"/>
      <c r="HC78" s="178"/>
      <c r="HD78" s="178"/>
      <c r="HE78" s="178"/>
      <c r="HF78" s="178"/>
      <c r="HG78" s="178"/>
      <c r="HH78" s="178"/>
      <c r="HI78" s="178"/>
      <c r="HJ78" s="178"/>
      <c r="HK78" s="178"/>
      <c r="HL78" s="178"/>
      <c r="HM78" s="178"/>
      <c r="HN78" s="178"/>
      <c r="HO78" s="178"/>
      <c r="HP78" s="178"/>
      <c r="HQ78" s="178"/>
      <c r="HR78" s="178"/>
      <c r="HS78" s="178"/>
      <c r="HT78" s="178"/>
      <c r="HU78" s="178"/>
      <c r="HV78" s="178"/>
      <c r="HW78" s="178"/>
      <c r="HX78" s="178"/>
      <c r="HY78" s="178"/>
      <c r="HZ78" s="178"/>
      <c r="IA78" s="178"/>
      <c r="IB78" s="178"/>
      <c r="IC78" s="178"/>
      <c r="ID78" s="178"/>
      <c r="IE78" s="178"/>
      <c r="IF78" s="178"/>
      <c r="IG78" s="178"/>
      <c r="IH78" s="178"/>
      <c r="II78" s="178"/>
      <c r="IJ78" s="178"/>
      <c r="IK78" s="178"/>
      <c r="IL78" s="178"/>
      <c r="IM78" s="178"/>
      <c r="IN78" s="178"/>
      <c r="IO78" s="178"/>
      <c r="IP78" s="178"/>
    </row>
    <row r="79" spans="1:250" ht="24" customHeight="1">
      <c r="A79" s="178"/>
      <c r="B79" s="202"/>
      <c r="C79" s="178"/>
      <c r="D79" s="203"/>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c r="CZ79" s="178"/>
      <c r="DA79" s="178"/>
      <c r="DB79" s="178"/>
      <c r="DC79" s="178"/>
      <c r="DD79" s="178"/>
      <c r="DE79" s="178"/>
      <c r="DF79" s="178"/>
      <c r="DG79" s="178"/>
      <c r="DH79" s="178"/>
      <c r="DI79" s="178"/>
      <c r="DJ79" s="178"/>
      <c r="DK79" s="178"/>
      <c r="DL79" s="178"/>
      <c r="DM79" s="178"/>
      <c r="DN79" s="178"/>
      <c r="DO79" s="178"/>
      <c r="DP79" s="178"/>
      <c r="DQ79" s="178"/>
      <c r="DR79" s="178"/>
      <c r="DS79" s="178"/>
      <c r="DT79" s="178"/>
      <c r="DU79" s="178"/>
      <c r="DV79" s="178"/>
      <c r="DW79" s="178"/>
      <c r="DX79" s="178"/>
      <c r="DY79" s="178"/>
      <c r="DZ79" s="178"/>
      <c r="EA79" s="178"/>
      <c r="EB79" s="178"/>
      <c r="EC79" s="178"/>
      <c r="ED79" s="178"/>
      <c r="EE79" s="178"/>
      <c r="EF79" s="178"/>
      <c r="EG79" s="178"/>
      <c r="EH79" s="178"/>
      <c r="EI79" s="178"/>
      <c r="EJ79" s="178"/>
      <c r="EK79" s="178"/>
      <c r="EL79" s="178"/>
      <c r="EM79" s="178"/>
      <c r="EN79" s="178"/>
      <c r="EO79" s="178"/>
      <c r="EP79" s="178"/>
      <c r="EQ79" s="178"/>
      <c r="ER79" s="178"/>
      <c r="ES79" s="178"/>
      <c r="ET79" s="178"/>
      <c r="EU79" s="178"/>
      <c r="EV79" s="178"/>
      <c r="EW79" s="178"/>
      <c r="EX79" s="178"/>
      <c r="EY79" s="178"/>
      <c r="EZ79" s="178"/>
      <c r="FA79" s="178"/>
      <c r="FB79" s="178"/>
      <c r="FC79" s="178"/>
      <c r="FD79" s="178"/>
      <c r="FE79" s="178"/>
      <c r="FF79" s="178"/>
      <c r="FG79" s="178"/>
      <c r="FH79" s="178"/>
      <c r="FI79" s="178"/>
      <c r="FJ79" s="178"/>
      <c r="FK79" s="178"/>
      <c r="FL79" s="178"/>
      <c r="FM79" s="178"/>
      <c r="FN79" s="178"/>
      <c r="FO79" s="178"/>
      <c r="FP79" s="178"/>
      <c r="FQ79" s="178"/>
      <c r="FR79" s="178"/>
      <c r="FS79" s="178"/>
      <c r="FT79" s="178"/>
      <c r="FU79" s="178"/>
      <c r="FV79" s="178"/>
      <c r="FW79" s="178"/>
      <c r="FX79" s="178"/>
      <c r="FY79" s="178"/>
      <c r="FZ79" s="178"/>
      <c r="GA79" s="178"/>
      <c r="GB79" s="178"/>
      <c r="GC79" s="178"/>
      <c r="GD79" s="178"/>
      <c r="GE79" s="178"/>
      <c r="GF79" s="178"/>
      <c r="GG79" s="178"/>
      <c r="GH79" s="178"/>
      <c r="GI79" s="178"/>
      <c r="GJ79" s="178"/>
      <c r="GK79" s="178"/>
      <c r="GL79" s="178"/>
      <c r="GM79" s="178"/>
      <c r="GN79" s="178"/>
      <c r="GO79" s="178"/>
      <c r="GP79" s="178"/>
      <c r="GQ79" s="178"/>
      <c r="GR79" s="178"/>
      <c r="GS79" s="178"/>
      <c r="GT79" s="178"/>
      <c r="GU79" s="178"/>
      <c r="GV79" s="178"/>
      <c r="GW79" s="178"/>
      <c r="GX79" s="178"/>
      <c r="GY79" s="178"/>
      <c r="GZ79" s="178"/>
      <c r="HA79" s="178"/>
      <c r="HB79" s="178"/>
      <c r="HC79" s="178"/>
      <c r="HD79" s="178"/>
      <c r="HE79" s="178"/>
      <c r="HF79" s="178"/>
      <c r="HG79" s="178"/>
      <c r="HH79" s="178"/>
      <c r="HI79" s="178"/>
      <c r="HJ79" s="178"/>
      <c r="HK79" s="178"/>
      <c r="HL79" s="178"/>
      <c r="HM79" s="178"/>
      <c r="HN79" s="178"/>
      <c r="HO79" s="178"/>
      <c r="HP79" s="178"/>
      <c r="HQ79" s="178"/>
      <c r="HR79" s="178"/>
      <c r="HS79" s="178"/>
      <c r="HT79" s="178"/>
      <c r="HU79" s="178"/>
      <c r="HV79" s="178"/>
      <c r="HW79" s="178"/>
      <c r="HX79" s="178"/>
      <c r="HY79" s="178"/>
      <c r="HZ79" s="178"/>
      <c r="IA79" s="178"/>
      <c r="IB79" s="178"/>
      <c r="IC79" s="178"/>
      <c r="ID79" s="178"/>
      <c r="IE79" s="178"/>
      <c r="IF79" s="178"/>
      <c r="IG79" s="178"/>
      <c r="IH79" s="178"/>
      <c r="II79" s="178"/>
      <c r="IJ79" s="178"/>
      <c r="IK79" s="178"/>
      <c r="IL79" s="178"/>
      <c r="IM79" s="178"/>
      <c r="IN79" s="178"/>
      <c r="IO79" s="178"/>
      <c r="IP79" s="178"/>
    </row>
    <row r="80" spans="1:250" ht="24" customHeight="1">
      <c r="A80" s="178"/>
      <c r="B80" s="202"/>
      <c r="C80" s="178"/>
      <c r="D80" s="203"/>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c r="CZ80" s="178"/>
      <c r="DA80" s="178"/>
      <c r="DB80" s="178"/>
      <c r="DC80" s="178"/>
      <c r="DD80" s="178"/>
      <c r="DE80" s="178"/>
      <c r="DF80" s="178"/>
      <c r="DG80" s="178"/>
      <c r="DH80" s="178"/>
      <c r="DI80" s="178"/>
      <c r="DJ80" s="178"/>
      <c r="DK80" s="178"/>
      <c r="DL80" s="178"/>
      <c r="DM80" s="178"/>
      <c r="DN80" s="178"/>
      <c r="DO80" s="178"/>
      <c r="DP80" s="178"/>
      <c r="DQ80" s="178"/>
      <c r="DR80" s="178"/>
      <c r="DS80" s="178"/>
      <c r="DT80" s="178"/>
      <c r="DU80" s="178"/>
      <c r="DV80" s="178"/>
      <c r="DW80" s="178"/>
      <c r="DX80" s="178"/>
      <c r="DY80" s="178"/>
      <c r="DZ80" s="178"/>
      <c r="EA80" s="178"/>
      <c r="EB80" s="178"/>
      <c r="EC80" s="178"/>
      <c r="ED80" s="178"/>
      <c r="EE80" s="178"/>
      <c r="EF80" s="178"/>
      <c r="EG80" s="178"/>
      <c r="EH80" s="178"/>
      <c r="EI80" s="178"/>
      <c r="EJ80" s="178"/>
      <c r="EK80" s="178"/>
      <c r="EL80" s="178"/>
      <c r="EM80" s="178"/>
      <c r="EN80" s="178"/>
      <c r="EO80" s="178"/>
      <c r="EP80" s="178"/>
      <c r="EQ80" s="178"/>
      <c r="ER80" s="178"/>
      <c r="ES80" s="178"/>
      <c r="ET80" s="178"/>
      <c r="EU80" s="178"/>
      <c r="EV80" s="178"/>
      <c r="EW80" s="178"/>
      <c r="EX80" s="178"/>
      <c r="EY80" s="178"/>
      <c r="EZ80" s="178"/>
      <c r="FA80" s="178"/>
      <c r="FB80" s="178"/>
      <c r="FC80" s="178"/>
      <c r="FD80" s="178"/>
      <c r="FE80" s="178"/>
      <c r="FF80" s="178"/>
      <c r="FG80" s="178"/>
      <c r="FH80" s="178"/>
      <c r="FI80" s="178"/>
      <c r="FJ80" s="178"/>
      <c r="FK80" s="178"/>
      <c r="FL80" s="178"/>
      <c r="FM80" s="178"/>
      <c r="FN80" s="178"/>
      <c r="FO80" s="178"/>
      <c r="FP80" s="178"/>
      <c r="FQ80" s="178"/>
      <c r="FR80" s="178"/>
      <c r="FS80" s="178"/>
      <c r="FT80" s="178"/>
      <c r="FU80" s="178"/>
      <c r="FV80" s="178"/>
      <c r="FW80" s="178"/>
      <c r="FX80" s="178"/>
      <c r="FY80" s="178"/>
      <c r="FZ80" s="178"/>
      <c r="GA80" s="178"/>
      <c r="GB80" s="178"/>
      <c r="GC80" s="178"/>
      <c r="GD80" s="178"/>
      <c r="GE80" s="178"/>
      <c r="GF80" s="178"/>
      <c r="GG80" s="178"/>
      <c r="GH80" s="178"/>
      <c r="GI80" s="178"/>
      <c r="GJ80" s="178"/>
      <c r="GK80" s="178"/>
      <c r="GL80" s="178"/>
      <c r="GM80" s="178"/>
      <c r="GN80" s="178"/>
      <c r="GO80" s="178"/>
      <c r="GP80" s="178"/>
      <c r="GQ80" s="178"/>
      <c r="GR80" s="178"/>
      <c r="GS80" s="178"/>
      <c r="GT80" s="178"/>
      <c r="GU80" s="178"/>
      <c r="GV80" s="178"/>
      <c r="GW80" s="178"/>
      <c r="GX80" s="178"/>
      <c r="GY80" s="178"/>
      <c r="GZ80" s="178"/>
      <c r="HA80" s="178"/>
      <c r="HB80" s="178"/>
      <c r="HC80" s="178"/>
      <c r="HD80" s="178"/>
      <c r="HE80" s="178"/>
      <c r="HF80" s="178"/>
      <c r="HG80" s="178"/>
      <c r="HH80" s="178"/>
      <c r="HI80" s="178"/>
      <c r="HJ80" s="178"/>
      <c r="HK80" s="178"/>
      <c r="HL80" s="178"/>
      <c r="HM80" s="178"/>
      <c r="HN80" s="178"/>
      <c r="HO80" s="178"/>
      <c r="HP80" s="178"/>
      <c r="HQ80" s="178"/>
      <c r="HR80" s="178"/>
      <c r="HS80" s="178"/>
      <c r="HT80" s="178"/>
      <c r="HU80" s="178"/>
      <c r="HV80" s="178"/>
      <c r="HW80" s="178"/>
      <c r="HX80" s="178"/>
      <c r="HY80" s="178"/>
      <c r="HZ80" s="178"/>
      <c r="IA80" s="178"/>
      <c r="IB80" s="178"/>
      <c r="IC80" s="178"/>
      <c r="ID80" s="178"/>
      <c r="IE80" s="178"/>
      <c r="IF80" s="178"/>
      <c r="IG80" s="178"/>
      <c r="IH80" s="178"/>
      <c r="II80" s="178"/>
      <c r="IJ80" s="178"/>
      <c r="IK80" s="178"/>
      <c r="IL80" s="178"/>
      <c r="IM80" s="178"/>
      <c r="IN80" s="178"/>
      <c r="IO80" s="178"/>
      <c r="IP80" s="178"/>
    </row>
    <row r="81" spans="1:250" ht="24" customHeight="1">
      <c r="A81" s="178"/>
      <c r="B81" s="202"/>
      <c r="C81" s="178"/>
      <c r="D81" s="203"/>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178"/>
      <c r="DU81" s="178"/>
      <c r="DV81" s="178"/>
      <c r="DW81" s="178"/>
      <c r="DX81" s="178"/>
      <c r="DY81" s="178"/>
      <c r="DZ81" s="178"/>
      <c r="EA81" s="178"/>
      <c r="EB81" s="178"/>
      <c r="EC81" s="178"/>
      <c r="ED81" s="178"/>
      <c r="EE81" s="178"/>
      <c r="EF81" s="178"/>
      <c r="EG81" s="178"/>
      <c r="EH81" s="178"/>
      <c r="EI81" s="178"/>
      <c r="EJ81" s="178"/>
      <c r="EK81" s="178"/>
      <c r="EL81" s="178"/>
      <c r="EM81" s="178"/>
      <c r="EN81" s="178"/>
      <c r="EO81" s="178"/>
      <c r="EP81" s="178"/>
      <c r="EQ81" s="178"/>
      <c r="ER81" s="178"/>
      <c r="ES81" s="178"/>
      <c r="ET81" s="178"/>
      <c r="EU81" s="178"/>
      <c r="EV81" s="178"/>
      <c r="EW81" s="178"/>
      <c r="EX81" s="178"/>
      <c r="EY81" s="178"/>
      <c r="EZ81" s="178"/>
      <c r="FA81" s="178"/>
      <c r="FB81" s="178"/>
      <c r="FC81" s="178"/>
      <c r="FD81" s="178"/>
      <c r="FE81" s="178"/>
      <c r="FF81" s="178"/>
      <c r="FG81" s="178"/>
      <c r="FH81" s="178"/>
      <c r="FI81" s="178"/>
      <c r="FJ81" s="178"/>
      <c r="FK81" s="178"/>
      <c r="FL81" s="178"/>
      <c r="FM81" s="178"/>
      <c r="FN81" s="178"/>
      <c r="FO81" s="178"/>
      <c r="FP81" s="178"/>
      <c r="FQ81" s="178"/>
      <c r="FR81" s="178"/>
      <c r="FS81" s="178"/>
      <c r="FT81" s="178"/>
      <c r="FU81" s="178"/>
      <c r="FV81" s="178"/>
      <c r="FW81" s="178"/>
      <c r="FX81" s="178"/>
      <c r="FY81" s="178"/>
      <c r="FZ81" s="178"/>
      <c r="GA81" s="178"/>
      <c r="GB81" s="178"/>
      <c r="GC81" s="178"/>
      <c r="GD81" s="178"/>
      <c r="GE81" s="178"/>
      <c r="GF81" s="178"/>
      <c r="GG81" s="178"/>
      <c r="GH81" s="178"/>
      <c r="GI81" s="178"/>
      <c r="GJ81" s="178"/>
      <c r="GK81" s="178"/>
      <c r="GL81" s="178"/>
      <c r="GM81" s="178"/>
      <c r="GN81" s="178"/>
      <c r="GO81" s="178"/>
      <c r="GP81" s="178"/>
      <c r="GQ81" s="178"/>
      <c r="GR81" s="178"/>
      <c r="GS81" s="178"/>
      <c r="GT81" s="178"/>
      <c r="GU81" s="178"/>
      <c r="GV81" s="178"/>
      <c r="GW81" s="178"/>
      <c r="GX81" s="178"/>
      <c r="GY81" s="178"/>
      <c r="GZ81" s="178"/>
      <c r="HA81" s="178"/>
      <c r="HB81" s="178"/>
      <c r="HC81" s="178"/>
      <c r="HD81" s="178"/>
      <c r="HE81" s="178"/>
      <c r="HF81" s="178"/>
      <c r="HG81" s="178"/>
      <c r="HH81" s="178"/>
      <c r="HI81" s="178"/>
      <c r="HJ81" s="178"/>
      <c r="HK81" s="178"/>
      <c r="HL81" s="178"/>
      <c r="HM81" s="178"/>
      <c r="HN81" s="178"/>
      <c r="HO81" s="178"/>
      <c r="HP81" s="178"/>
      <c r="HQ81" s="178"/>
      <c r="HR81" s="178"/>
      <c r="HS81" s="178"/>
      <c r="HT81" s="178"/>
      <c r="HU81" s="178"/>
      <c r="HV81" s="178"/>
      <c r="HW81" s="178"/>
      <c r="HX81" s="178"/>
      <c r="HY81" s="178"/>
      <c r="HZ81" s="178"/>
      <c r="IA81" s="178"/>
      <c r="IB81" s="178"/>
      <c r="IC81" s="178"/>
      <c r="ID81" s="178"/>
      <c r="IE81" s="178"/>
      <c r="IF81" s="178"/>
      <c r="IG81" s="178"/>
      <c r="IH81" s="178"/>
      <c r="II81" s="178"/>
      <c r="IJ81" s="178"/>
      <c r="IK81" s="178"/>
      <c r="IL81" s="178"/>
      <c r="IM81" s="178"/>
      <c r="IN81" s="178"/>
      <c r="IO81" s="178"/>
      <c r="IP81" s="178"/>
    </row>
    <row r="82" spans="1:250" ht="24" customHeight="1">
      <c r="A82" s="178"/>
      <c r="B82" s="202"/>
      <c r="C82" s="178"/>
      <c r="D82" s="203"/>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c r="FH82" s="178"/>
      <c r="FI82" s="178"/>
      <c r="FJ82" s="178"/>
      <c r="FK82" s="178"/>
      <c r="FL82" s="178"/>
      <c r="FM82" s="178"/>
      <c r="FN82" s="178"/>
      <c r="FO82" s="178"/>
      <c r="FP82" s="178"/>
      <c r="FQ82" s="178"/>
      <c r="FR82" s="178"/>
      <c r="FS82" s="178"/>
      <c r="FT82" s="178"/>
      <c r="FU82" s="178"/>
      <c r="FV82" s="178"/>
      <c r="FW82" s="178"/>
      <c r="FX82" s="178"/>
      <c r="FY82" s="178"/>
      <c r="FZ82" s="178"/>
      <c r="GA82" s="178"/>
      <c r="GB82" s="178"/>
      <c r="GC82" s="178"/>
      <c r="GD82" s="178"/>
      <c r="GE82" s="178"/>
      <c r="GF82" s="178"/>
      <c r="GG82" s="178"/>
      <c r="GH82" s="178"/>
      <c r="GI82" s="178"/>
      <c r="GJ82" s="178"/>
      <c r="GK82" s="178"/>
      <c r="GL82" s="178"/>
      <c r="GM82" s="178"/>
      <c r="GN82" s="178"/>
      <c r="GO82" s="178"/>
      <c r="GP82" s="178"/>
      <c r="GQ82" s="178"/>
      <c r="GR82" s="178"/>
      <c r="GS82" s="178"/>
      <c r="GT82" s="178"/>
      <c r="GU82" s="178"/>
      <c r="GV82" s="178"/>
      <c r="GW82" s="178"/>
      <c r="GX82" s="178"/>
      <c r="GY82" s="178"/>
      <c r="GZ82" s="178"/>
      <c r="HA82" s="178"/>
      <c r="HB82" s="178"/>
      <c r="HC82" s="178"/>
      <c r="HD82" s="178"/>
      <c r="HE82" s="178"/>
      <c r="HF82" s="178"/>
      <c r="HG82" s="178"/>
      <c r="HH82" s="178"/>
      <c r="HI82" s="178"/>
      <c r="HJ82" s="178"/>
      <c r="HK82" s="178"/>
      <c r="HL82" s="178"/>
      <c r="HM82" s="178"/>
      <c r="HN82" s="178"/>
      <c r="HO82" s="178"/>
      <c r="HP82" s="178"/>
      <c r="HQ82" s="178"/>
      <c r="HR82" s="178"/>
      <c r="HS82" s="178"/>
      <c r="HT82" s="178"/>
      <c r="HU82" s="178"/>
      <c r="HV82" s="178"/>
      <c r="HW82" s="178"/>
      <c r="HX82" s="178"/>
      <c r="HY82" s="178"/>
      <c r="HZ82" s="178"/>
      <c r="IA82" s="178"/>
      <c r="IB82" s="178"/>
      <c r="IC82" s="178"/>
      <c r="ID82" s="178"/>
      <c r="IE82" s="178"/>
      <c r="IF82" s="178"/>
      <c r="IG82" s="178"/>
      <c r="IH82" s="178"/>
      <c r="II82" s="178"/>
      <c r="IJ82" s="178"/>
      <c r="IK82" s="178"/>
      <c r="IL82" s="178"/>
      <c r="IM82" s="178"/>
      <c r="IN82" s="178"/>
      <c r="IO82" s="178"/>
      <c r="IP82" s="178"/>
    </row>
  </sheetData>
  <mergeCells count="1">
    <mergeCell ref="A2:D2"/>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81"/>
  <sheetViews>
    <sheetView showGridLines="0" showZeros="0" workbookViewId="0">
      <selection activeCell="M22" sqref="M22"/>
    </sheetView>
  </sheetViews>
  <sheetFormatPr defaultColWidth="6.75" defaultRowHeight="15.95" customHeight="1"/>
  <cols>
    <col min="1" max="1" width="58.625" style="208" customWidth="1"/>
    <col min="2" max="4" width="11.25" style="232" customWidth="1"/>
    <col min="5" max="5" width="9.125" style="208" customWidth="1"/>
    <col min="6" max="6" width="10.375" style="233" customWidth="1"/>
    <col min="7" max="251" width="6.875" style="208" customWidth="1"/>
  </cols>
  <sheetData>
    <row r="1" spans="1:251" s="176" customFormat="1" ht="24" customHeight="1">
      <c r="A1" s="234"/>
      <c r="B1" s="235"/>
      <c r="C1" s="235"/>
      <c r="D1" s="235"/>
      <c r="E1" s="234"/>
      <c r="F1" s="236"/>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row>
    <row r="2" spans="1:251" s="204" customFormat="1" ht="42.6" customHeight="1">
      <c r="A2" s="403" t="s">
        <v>633</v>
      </c>
      <c r="B2" s="404"/>
      <c r="C2" s="404"/>
      <c r="D2" s="404"/>
      <c r="E2" s="405"/>
      <c r="F2" s="406"/>
    </row>
    <row r="3" spans="1:251" s="205" customFormat="1" ht="27" customHeight="1">
      <c r="A3" s="237"/>
      <c r="B3" s="238"/>
      <c r="C3" s="238"/>
      <c r="D3" s="238"/>
      <c r="E3" s="237"/>
      <c r="F3" s="239" t="s">
        <v>1</v>
      </c>
    </row>
    <row r="4" spans="1:251" s="206" customFormat="1" ht="30" customHeight="1">
      <c r="A4" s="240" t="s">
        <v>2</v>
      </c>
      <c r="B4" s="241" t="s">
        <v>519</v>
      </c>
      <c r="C4" s="241" t="s">
        <v>542</v>
      </c>
      <c r="D4" s="241" t="s">
        <v>5</v>
      </c>
      <c r="E4" s="242" t="s">
        <v>520</v>
      </c>
      <c r="F4" s="242" t="s">
        <v>543</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row>
    <row r="5" spans="1:251" s="206" customFormat="1" ht="24" customHeight="1">
      <c r="A5" s="243" t="s">
        <v>544</v>
      </c>
      <c r="B5" s="244">
        <f>SUM(B6:B10)+B16+B17</f>
        <v>1000</v>
      </c>
      <c r="C5" s="244">
        <f>SUM(C6:C10)+C16+C17</f>
        <v>1000</v>
      </c>
      <c r="D5" s="244">
        <f>SUM(D6:D10)+D16+D17</f>
        <v>3069</v>
      </c>
      <c r="E5" s="245">
        <f>D5/B5</f>
        <v>3.069</v>
      </c>
      <c r="F5" s="246">
        <v>-0.38</v>
      </c>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row>
    <row r="6" spans="1:251" s="207" customFormat="1" ht="24" customHeight="1">
      <c r="A6" s="247" t="s">
        <v>545</v>
      </c>
      <c r="B6" s="248"/>
      <c r="C6" s="248"/>
      <c r="D6" s="248"/>
      <c r="E6" s="249"/>
      <c r="F6" s="250"/>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29"/>
      <c r="CN6" s="229"/>
      <c r="CO6" s="229"/>
      <c r="CP6" s="229"/>
      <c r="CQ6" s="229"/>
      <c r="CR6" s="229"/>
      <c r="CS6" s="229"/>
      <c r="CT6" s="229"/>
      <c r="CU6" s="229"/>
      <c r="CV6" s="229"/>
      <c r="CW6" s="229"/>
      <c r="CX6" s="229"/>
      <c r="CY6" s="229"/>
      <c r="CZ6" s="229"/>
      <c r="DA6" s="229"/>
      <c r="DB6" s="229"/>
      <c r="DC6" s="229"/>
      <c r="DD6" s="229"/>
      <c r="DE6" s="229"/>
      <c r="DF6" s="229"/>
      <c r="DG6" s="229"/>
      <c r="DH6" s="229"/>
      <c r="DI6" s="229"/>
      <c r="DJ6" s="229"/>
      <c r="DK6" s="229"/>
      <c r="DL6" s="229"/>
      <c r="DM6" s="229"/>
      <c r="DN6" s="229"/>
      <c r="DO6" s="229"/>
      <c r="DP6" s="229"/>
      <c r="DQ6" s="229"/>
      <c r="DR6" s="229"/>
      <c r="DS6" s="229"/>
      <c r="DT6" s="229"/>
      <c r="DU6" s="229"/>
      <c r="DV6" s="229"/>
      <c r="DW6" s="229"/>
      <c r="DX6" s="229"/>
      <c r="DY6" s="229"/>
      <c r="DZ6" s="229"/>
      <c r="EA6" s="229"/>
      <c r="EB6" s="229"/>
      <c r="EC6" s="229"/>
      <c r="ED6" s="229"/>
      <c r="EE6" s="229"/>
      <c r="EF6" s="229"/>
      <c r="EG6" s="229"/>
      <c r="EH6" s="229"/>
      <c r="EI6" s="229"/>
      <c r="EJ6" s="229"/>
      <c r="EK6" s="229"/>
      <c r="EL6" s="229"/>
      <c r="EM6" s="229"/>
      <c r="EN6" s="229"/>
      <c r="EO6" s="229"/>
      <c r="EP6" s="229"/>
      <c r="EQ6" s="229"/>
      <c r="ER6" s="229"/>
      <c r="ES6" s="229"/>
      <c r="ET6" s="229"/>
      <c r="EU6" s="229"/>
      <c r="EV6" s="229"/>
      <c r="EW6" s="229"/>
      <c r="EX6" s="229"/>
      <c r="EY6" s="229"/>
      <c r="EZ6" s="229"/>
      <c r="FA6" s="229"/>
      <c r="FB6" s="229"/>
      <c r="FC6" s="229"/>
      <c r="FD6" s="229"/>
      <c r="FE6" s="229"/>
      <c r="FF6" s="229"/>
      <c r="FG6" s="229"/>
      <c r="FH6" s="229"/>
      <c r="FI6" s="229"/>
      <c r="FJ6" s="229"/>
      <c r="FK6" s="229"/>
      <c r="FL6" s="229"/>
      <c r="FM6" s="229"/>
      <c r="FN6" s="229"/>
      <c r="FO6" s="229"/>
      <c r="FP6" s="229"/>
      <c r="FQ6" s="229"/>
      <c r="FR6" s="229"/>
      <c r="FS6" s="229"/>
      <c r="FT6" s="229"/>
      <c r="FU6" s="229"/>
      <c r="FV6" s="229"/>
      <c r="FW6" s="229"/>
      <c r="FX6" s="229"/>
      <c r="FY6" s="229"/>
      <c r="FZ6" s="229"/>
      <c r="GA6" s="229"/>
      <c r="GB6" s="229"/>
      <c r="GC6" s="229"/>
      <c r="GD6" s="229"/>
      <c r="GE6" s="229"/>
      <c r="GF6" s="229"/>
      <c r="GG6" s="229"/>
      <c r="GH6" s="229"/>
      <c r="GI6" s="229"/>
      <c r="GJ6" s="229"/>
      <c r="GK6" s="229"/>
      <c r="GL6" s="229"/>
      <c r="GM6" s="229"/>
      <c r="GN6" s="229"/>
      <c r="GO6" s="229"/>
      <c r="GP6" s="229"/>
      <c r="GQ6" s="229"/>
      <c r="GR6" s="229"/>
      <c r="GS6" s="229"/>
      <c r="GT6" s="229"/>
      <c r="GU6" s="229"/>
      <c r="GV6" s="229"/>
      <c r="GW6" s="229"/>
      <c r="GX6" s="229"/>
      <c r="GY6" s="229"/>
      <c r="GZ6" s="229"/>
      <c r="HA6" s="229"/>
      <c r="HB6" s="229"/>
      <c r="HC6" s="229"/>
      <c r="HD6" s="229"/>
      <c r="HE6" s="229"/>
      <c r="HF6" s="229"/>
      <c r="HG6" s="229"/>
      <c r="HH6" s="229"/>
      <c r="HI6" s="229"/>
      <c r="HJ6" s="229"/>
      <c r="HK6" s="229"/>
      <c r="HL6" s="229"/>
      <c r="HM6" s="229"/>
      <c r="HN6" s="229"/>
      <c r="HO6" s="229"/>
      <c r="HP6" s="229"/>
      <c r="HQ6" s="229"/>
      <c r="HR6" s="229"/>
      <c r="HS6" s="229"/>
      <c r="HT6" s="229"/>
      <c r="HU6" s="229"/>
      <c r="HV6" s="229"/>
      <c r="HW6" s="229"/>
      <c r="HX6" s="229"/>
      <c r="HY6" s="229"/>
      <c r="HZ6" s="229"/>
      <c r="IA6" s="229"/>
      <c r="IB6" s="229"/>
      <c r="IC6" s="229"/>
      <c r="ID6" s="229"/>
      <c r="IE6" s="229"/>
      <c r="IF6" s="229"/>
      <c r="IG6" s="229"/>
      <c r="IH6" s="229"/>
      <c r="II6" s="229"/>
      <c r="IJ6" s="229"/>
      <c r="IK6" s="229"/>
      <c r="IL6" s="229"/>
      <c r="IM6" s="229"/>
      <c r="IN6" s="229"/>
      <c r="IO6" s="229"/>
      <c r="IP6" s="229"/>
      <c r="IQ6" s="229"/>
    </row>
    <row r="7" spans="1:251" s="207" customFormat="1" ht="24" customHeight="1">
      <c r="A7" s="247" t="s">
        <v>546</v>
      </c>
      <c r="B7" s="248"/>
      <c r="C7" s="248"/>
      <c r="D7" s="248"/>
      <c r="E7" s="251"/>
      <c r="F7" s="251"/>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229"/>
      <c r="CA7" s="229"/>
      <c r="CB7" s="229"/>
      <c r="CC7" s="229"/>
      <c r="CD7" s="229"/>
      <c r="CE7" s="229"/>
      <c r="CF7" s="229"/>
      <c r="CG7" s="229"/>
      <c r="CH7" s="229"/>
      <c r="CI7" s="229"/>
      <c r="CJ7" s="229"/>
      <c r="CK7" s="229"/>
      <c r="CL7" s="229"/>
      <c r="CM7" s="229"/>
      <c r="CN7" s="229"/>
      <c r="CO7" s="229"/>
      <c r="CP7" s="229"/>
      <c r="CQ7" s="229"/>
      <c r="CR7" s="229"/>
      <c r="CS7" s="229"/>
      <c r="CT7" s="229"/>
      <c r="CU7" s="229"/>
      <c r="CV7" s="229"/>
      <c r="CW7" s="229"/>
      <c r="CX7" s="229"/>
      <c r="CY7" s="229"/>
      <c r="CZ7" s="229"/>
      <c r="DA7" s="229"/>
      <c r="DB7" s="229"/>
      <c r="DC7" s="229"/>
      <c r="DD7" s="229"/>
      <c r="DE7" s="229"/>
      <c r="DF7" s="229"/>
      <c r="DG7" s="229"/>
      <c r="DH7" s="229"/>
      <c r="DI7" s="229"/>
      <c r="DJ7" s="229"/>
      <c r="DK7" s="229"/>
      <c r="DL7" s="229"/>
      <c r="DM7" s="229"/>
      <c r="DN7" s="229"/>
      <c r="DO7" s="229"/>
      <c r="DP7" s="229"/>
      <c r="DQ7" s="229"/>
      <c r="DR7" s="229"/>
      <c r="DS7" s="229"/>
      <c r="DT7" s="229"/>
      <c r="DU7" s="229"/>
      <c r="DV7" s="229"/>
      <c r="DW7" s="229"/>
      <c r="DX7" s="229"/>
      <c r="DY7" s="229"/>
      <c r="DZ7" s="229"/>
      <c r="EA7" s="229"/>
      <c r="EB7" s="229"/>
      <c r="EC7" s="229"/>
      <c r="ED7" s="229"/>
      <c r="EE7" s="229"/>
      <c r="EF7" s="229"/>
      <c r="EG7" s="229"/>
      <c r="EH7" s="229"/>
      <c r="EI7" s="229"/>
      <c r="EJ7" s="229"/>
      <c r="EK7" s="229"/>
      <c r="EL7" s="229"/>
      <c r="EM7" s="229"/>
      <c r="EN7" s="229"/>
      <c r="EO7" s="229"/>
      <c r="EP7" s="229"/>
      <c r="EQ7" s="229"/>
      <c r="ER7" s="229"/>
      <c r="ES7" s="229"/>
      <c r="ET7" s="229"/>
      <c r="EU7" s="229"/>
      <c r="EV7" s="229"/>
      <c r="EW7" s="229"/>
      <c r="EX7" s="229"/>
      <c r="EY7" s="229"/>
      <c r="EZ7" s="229"/>
      <c r="FA7" s="229"/>
      <c r="FB7" s="229"/>
      <c r="FC7" s="229"/>
      <c r="FD7" s="229"/>
      <c r="FE7" s="229"/>
      <c r="FF7" s="229"/>
      <c r="FG7" s="229"/>
      <c r="FH7" s="229"/>
      <c r="FI7" s="229"/>
      <c r="FJ7" s="229"/>
      <c r="FK7" s="229"/>
      <c r="FL7" s="229"/>
      <c r="FM7" s="229"/>
      <c r="FN7" s="229"/>
      <c r="FO7" s="229"/>
      <c r="FP7" s="229"/>
      <c r="FQ7" s="229"/>
      <c r="FR7" s="229"/>
      <c r="FS7" s="229"/>
      <c r="FT7" s="229"/>
      <c r="FU7" s="229"/>
      <c r="FV7" s="229"/>
      <c r="FW7" s="229"/>
      <c r="FX7" s="229"/>
      <c r="FY7" s="229"/>
      <c r="FZ7" s="229"/>
      <c r="GA7" s="229"/>
      <c r="GB7" s="229"/>
      <c r="GC7" s="229"/>
      <c r="GD7" s="229"/>
      <c r="GE7" s="229"/>
      <c r="GF7" s="229"/>
      <c r="GG7" s="229"/>
      <c r="GH7" s="229"/>
      <c r="GI7" s="229"/>
      <c r="GJ7" s="229"/>
      <c r="GK7" s="229"/>
      <c r="GL7" s="229"/>
      <c r="GM7" s="229"/>
      <c r="GN7" s="229"/>
      <c r="GO7" s="229"/>
      <c r="GP7" s="229"/>
      <c r="GQ7" s="229"/>
      <c r="GR7" s="229"/>
      <c r="GS7" s="229"/>
      <c r="GT7" s="229"/>
      <c r="GU7" s="229"/>
      <c r="GV7" s="229"/>
      <c r="GW7" s="229"/>
      <c r="GX7" s="229"/>
      <c r="GY7" s="229"/>
      <c r="GZ7" s="229"/>
      <c r="HA7" s="229"/>
      <c r="HB7" s="229"/>
      <c r="HC7" s="229"/>
      <c r="HD7" s="229"/>
      <c r="HE7" s="229"/>
      <c r="HF7" s="229"/>
      <c r="HG7" s="229"/>
      <c r="HH7" s="229"/>
      <c r="HI7" s="229"/>
      <c r="HJ7" s="229"/>
      <c r="HK7" s="229"/>
      <c r="HL7" s="229"/>
      <c r="HM7" s="229"/>
      <c r="HN7" s="229"/>
      <c r="HO7" s="229"/>
      <c r="HP7" s="229"/>
      <c r="HQ7" s="229"/>
      <c r="HR7" s="229"/>
      <c r="HS7" s="229"/>
      <c r="HT7" s="229"/>
      <c r="HU7" s="229"/>
      <c r="HV7" s="229"/>
      <c r="HW7" s="229"/>
      <c r="HX7" s="229"/>
      <c r="HY7" s="229"/>
      <c r="HZ7" s="229"/>
      <c r="IA7" s="229"/>
      <c r="IB7" s="229"/>
      <c r="IC7" s="229"/>
      <c r="ID7" s="229"/>
      <c r="IE7" s="229"/>
      <c r="IF7" s="229"/>
      <c r="IG7" s="229"/>
      <c r="IH7" s="229"/>
      <c r="II7" s="229"/>
      <c r="IJ7" s="229"/>
      <c r="IK7" s="229"/>
      <c r="IL7" s="229"/>
      <c r="IM7" s="229"/>
      <c r="IN7" s="229"/>
      <c r="IO7" s="229"/>
      <c r="IP7" s="229"/>
      <c r="IQ7" s="229"/>
    </row>
    <row r="8" spans="1:251" s="207" customFormat="1" ht="24" customHeight="1">
      <c r="A8" s="247" t="s">
        <v>547</v>
      </c>
      <c r="B8" s="248"/>
      <c r="C8" s="248"/>
      <c r="D8" s="248">
        <v>132</v>
      </c>
      <c r="E8" s="249"/>
      <c r="F8" s="252">
        <v>0.16</v>
      </c>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29"/>
      <c r="CA8" s="229"/>
      <c r="CB8" s="229"/>
      <c r="CC8" s="229"/>
      <c r="CD8" s="229"/>
      <c r="CE8" s="229"/>
      <c r="CF8" s="229"/>
      <c r="CG8" s="229"/>
      <c r="CH8" s="229"/>
      <c r="CI8" s="229"/>
      <c r="CJ8" s="229"/>
      <c r="CK8" s="229"/>
      <c r="CL8" s="229"/>
      <c r="CM8" s="229"/>
      <c r="CN8" s="229"/>
      <c r="CO8" s="229"/>
      <c r="CP8" s="229"/>
      <c r="CQ8" s="229"/>
      <c r="CR8" s="229"/>
      <c r="CS8" s="229"/>
      <c r="CT8" s="229"/>
      <c r="CU8" s="229"/>
      <c r="CV8" s="229"/>
      <c r="CW8" s="229"/>
      <c r="CX8" s="229"/>
      <c r="CY8" s="229"/>
      <c r="CZ8" s="229"/>
      <c r="DA8" s="229"/>
      <c r="DB8" s="229"/>
      <c r="DC8" s="229"/>
      <c r="DD8" s="229"/>
      <c r="DE8" s="229"/>
      <c r="DF8" s="229"/>
      <c r="DG8" s="229"/>
      <c r="DH8" s="229"/>
      <c r="DI8" s="229"/>
      <c r="DJ8" s="229"/>
      <c r="DK8" s="229"/>
      <c r="DL8" s="229"/>
      <c r="DM8" s="229"/>
      <c r="DN8" s="229"/>
      <c r="DO8" s="229"/>
      <c r="DP8" s="229"/>
      <c r="DQ8" s="229"/>
      <c r="DR8" s="229"/>
      <c r="DS8" s="229"/>
      <c r="DT8" s="229"/>
      <c r="DU8" s="229"/>
      <c r="DV8" s="229"/>
      <c r="DW8" s="229"/>
      <c r="DX8" s="229"/>
      <c r="DY8" s="229"/>
      <c r="DZ8" s="229"/>
      <c r="EA8" s="229"/>
      <c r="EB8" s="229"/>
      <c r="EC8" s="229"/>
      <c r="ED8" s="229"/>
      <c r="EE8" s="229"/>
      <c r="EF8" s="229"/>
      <c r="EG8" s="229"/>
      <c r="EH8" s="229"/>
      <c r="EI8" s="229"/>
      <c r="EJ8" s="229"/>
      <c r="EK8" s="229"/>
      <c r="EL8" s="229"/>
      <c r="EM8" s="229"/>
      <c r="EN8" s="229"/>
      <c r="EO8" s="229"/>
      <c r="EP8" s="229"/>
      <c r="EQ8" s="229"/>
      <c r="ER8" s="229"/>
      <c r="ES8" s="229"/>
      <c r="ET8" s="229"/>
      <c r="EU8" s="229"/>
      <c r="EV8" s="229"/>
      <c r="EW8" s="229"/>
      <c r="EX8" s="229"/>
      <c r="EY8" s="229"/>
      <c r="EZ8" s="229"/>
      <c r="FA8" s="229"/>
      <c r="FB8" s="229"/>
      <c r="FC8" s="229"/>
      <c r="FD8" s="229"/>
      <c r="FE8" s="229"/>
      <c r="FF8" s="229"/>
      <c r="FG8" s="229"/>
      <c r="FH8" s="229"/>
      <c r="FI8" s="229"/>
      <c r="FJ8" s="229"/>
      <c r="FK8" s="229"/>
      <c r="FL8" s="229"/>
      <c r="FM8" s="229"/>
      <c r="FN8" s="229"/>
      <c r="FO8" s="229"/>
      <c r="FP8" s="229"/>
      <c r="FQ8" s="229"/>
      <c r="FR8" s="229"/>
      <c r="FS8" s="229"/>
      <c r="FT8" s="229"/>
      <c r="FU8" s="229"/>
      <c r="FV8" s="229"/>
      <c r="FW8" s="229"/>
      <c r="FX8" s="229"/>
      <c r="FY8" s="229"/>
      <c r="FZ8" s="229"/>
      <c r="GA8" s="229"/>
      <c r="GB8" s="229"/>
      <c r="GC8" s="229"/>
      <c r="GD8" s="229"/>
      <c r="GE8" s="229"/>
      <c r="GF8" s="229"/>
      <c r="GG8" s="229"/>
      <c r="GH8" s="229"/>
      <c r="GI8" s="229"/>
      <c r="GJ8" s="229"/>
      <c r="GK8" s="229"/>
      <c r="GL8" s="229"/>
      <c r="GM8" s="229"/>
      <c r="GN8" s="229"/>
      <c r="GO8" s="229"/>
      <c r="GP8" s="229"/>
      <c r="GQ8" s="229"/>
      <c r="GR8" s="229"/>
      <c r="GS8" s="229"/>
      <c r="GT8" s="229"/>
      <c r="GU8" s="229"/>
      <c r="GV8" s="229"/>
      <c r="GW8" s="229"/>
      <c r="GX8" s="229"/>
      <c r="GY8" s="229"/>
      <c r="GZ8" s="229"/>
      <c r="HA8" s="229"/>
      <c r="HB8" s="229"/>
      <c r="HC8" s="229"/>
      <c r="HD8" s="229"/>
      <c r="HE8" s="229"/>
      <c r="HF8" s="229"/>
      <c r="HG8" s="229"/>
      <c r="HH8" s="229"/>
      <c r="HI8" s="229"/>
      <c r="HJ8" s="229"/>
      <c r="HK8" s="229"/>
      <c r="HL8" s="229"/>
      <c r="HM8" s="229"/>
      <c r="HN8" s="229"/>
      <c r="HO8" s="229"/>
      <c r="HP8" s="229"/>
      <c r="HQ8" s="229"/>
      <c r="HR8" s="229"/>
      <c r="HS8" s="229"/>
      <c r="HT8" s="229"/>
      <c r="HU8" s="229"/>
      <c r="HV8" s="229"/>
      <c r="HW8" s="229"/>
      <c r="HX8" s="229"/>
      <c r="HY8" s="229"/>
      <c r="HZ8" s="229"/>
      <c r="IA8" s="229"/>
      <c r="IB8" s="229"/>
      <c r="IC8" s="229"/>
      <c r="ID8" s="229"/>
      <c r="IE8" s="229"/>
      <c r="IF8" s="229"/>
      <c r="IG8" s="229"/>
      <c r="IH8" s="229"/>
      <c r="II8" s="229"/>
      <c r="IJ8" s="229"/>
      <c r="IK8" s="229"/>
      <c r="IL8" s="229"/>
      <c r="IM8" s="229"/>
      <c r="IN8" s="229"/>
      <c r="IO8" s="229"/>
      <c r="IP8" s="229"/>
      <c r="IQ8" s="229"/>
    </row>
    <row r="9" spans="1:251" s="207" customFormat="1" ht="24" customHeight="1">
      <c r="A9" s="247" t="s">
        <v>548</v>
      </c>
      <c r="B9" s="248"/>
      <c r="C9" s="248"/>
      <c r="D9" s="248">
        <v>278</v>
      </c>
      <c r="E9" s="249"/>
      <c r="F9" s="252">
        <v>0.16</v>
      </c>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29"/>
      <c r="CA9" s="229"/>
      <c r="CB9" s="229"/>
      <c r="CC9" s="229"/>
      <c r="CD9" s="229"/>
      <c r="CE9" s="229"/>
      <c r="CF9" s="229"/>
      <c r="CG9" s="229"/>
      <c r="CH9" s="229"/>
      <c r="CI9" s="229"/>
      <c r="CJ9" s="229"/>
      <c r="CK9" s="229"/>
      <c r="CL9" s="229"/>
      <c r="CM9" s="229"/>
      <c r="CN9" s="229"/>
      <c r="CO9" s="229"/>
      <c r="CP9" s="229"/>
      <c r="CQ9" s="229"/>
      <c r="CR9" s="229"/>
      <c r="CS9" s="229"/>
      <c r="CT9" s="229"/>
      <c r="CU9" s="229"/>
      <c r="CV9" s="229"/>
      <c r="CW9" s="229"/>
      <c r="CX9" s="229"/>
      <c r="CY9" s="229"/>
      <c r="CZ9" s="229"/>
      <c r="DA9" s="229"/>
      <c r="DB9" s="229"/>
      <c r="DC9" s="229"/>
      <c r="DD9" s="229"/>
      <c r="DE9" s="229"/>
      <c r="DF9" s="229"/>
      <c r="DG9" s="229"/>
      <c r="DH9" s="229"/>
      <c r="DI9" s="229"/>
      <c r="DJ9" s="229"/>
      <c r="DK9" s="229"/>
      <c r="DL9" s="229"/>
      <c r="DM9" s="229"/>
      <c r="DN9" s="229"/>
      <c r="DO9" s="229"/>
      <c r="DP9" s="229"/>
      <c r="DQ9" s="229"/>
      <c r="DR9" s="229"/>
      <c r="DS9" s="229"/>
      <c r="DT9" s="229"/>
      <c r="DU9" s="229"/>
      <c r="DV9" s="229"/>
      <c r="DW9" s="229"/>
      <c r="DX9" s="229"/>
      <c r="DY9" s="229"/>
      <c r="DZ9" s="229"/>
      <c r="EA9" s="229"/>
      <c r="EB9" s="229"/>
      <c r="EC9" s="229"/>
      <c r="ED9" s="229"/>
      <c r="EE9" s="229"/>
      <c r="EF9" s="229"/>
      <c r="EG9" s="229"/>
      <c r="EH9" s="229"/>
      <c r="EI9" s="229"/>
      <c r="EJ9" s="229"/>
      <c r="EK9" s="229"/>
      <c r="EL9" s="229"/>
      <c r="EM9" s="229"/>
      <c r="EN9" s="229"/>
      <c r="EO9" s="229"/>
      <c r="EP9" s="229"/>
      <c r="EQ9" s="229"/>
      <c r="ER9" s="229"/>
      <c r="ES9" s="229"/>
      <c r="ET9" s="229"/>
      <c r="EU9" s="229"/>
      <c r="EV9" s="229"/>
      <c r="EW9" s="229"/>
      <c r="EX9" s="229"/>
      <c r="EY9" s="229"/>
      <c r="EZ9" s="229"/>
      <c r="FA9" s="229"/>
      <c r="FB9" s="229"/>
      <c r="FC9" s="229"/>
      <c r="FD9" s="229"/>
      <c r="FE9" s="229"/>
      <c r="FF9" s="229"/>
      <c r="FG9" s="229"/>
      <c r="FH9" s="229"/>
      <c r="FI9" s="229"/>
      <c r="FJ9" s="229"/>
      <c r="FK9" s="229"/>
      <c r="FL9" s="229"/>
      <c r="FM9" s="229"/>
      <c r="FN9" s="229"/>
      <c r="FO9" s="229"/>
      <c r="FP9" s="229"/>
      <c r="FQ9" s="229"/>
      <c r="FR9" s="229"/>
      <c r="FS9" s="229"/>
      <c r="FT9" s="229"/>
      <c r="FU9" s="229"/>
      <c r="FV9" s="229"/>
      <c r="FW9" s="229"/>
      <c r="FX9" s="229"/>
      <c r="FY9" s="229"/>
      <c r="FZ9" s="229"/>
      <c r="GA9" s="229"/>
      <c r="GB9" s="229"/>
      <c r="GC9" s="229"/>
      <c r="GD9" s="229"/>
      <c r="GE9" s="229"/>
      <c r="GF9" s="229"/>
      <c r="GG9" s="229"/>
      <c r="GH9" s="229"/>
      <c r="GI9" s="229"/>
      <c r="GJ9" s="229"/>
      <c r="GK9" s="229"/>
      <c r="GL9" s="229"/>
      <c r="GM9" s="229"/>
      <c r="GN9" s="229"/>
      <c r="GO9" s="229"/>
      <c r="GP9" s="229"/>
      <c r="GQ9" s="229"/>
      <c r="GR9" s="229"/>
      <c r="GS9" s="229"/>
      <c r="GT9" s="229"/>
      <c r="GU9" s="229"/>
      <c r="GV9" s="229"/>
      <c r="GW9" s="229"/>
      <c r="GX9" s="229"/>
      <c r="GY9" s="229"/>
      <c r="GZ9" s="229"/>
      <c r="HA9" s="229"/>
      <c r="HB9" s="229"/>
      <c r="HC9" s="229"/>
      <c r="HD9" s="229"/>
      <c r="HE9" s="229"/>
      <c r="HF9" s="229"/>
      <c r="HG9" s="229"/>
      <c r="HH9" s="229"/>
      <c r="HI9" s="229"/>
      <c r="HJ9" s="229"/>
      <c r="HK9" s="229"/>
      <c r="HL9" s="229"/>
      <c r="HM9" s="229"/>
      <c r="HN9" s="229"/>
      <c r="HO9" s="229"/>
      <c r="HP9" s="229"/>
      <c r="HQ9" s="229"/>
      <c r="HR9" s="229"/>
      <c r="HS9" s="229"/>
      <c r="HT9" s="229"/>
      <c r="HU9" s="229"/>
      <c r="HV9" s="229"/>
      <c r="HW9" s="229"/>
      <c r="HX9" s="229"/>
      <c r="HY9" s="229"/>
      <c r="HZ9" s="229"/>
      <c r="IA9" s="229"/>
      <c r="IB9" s="229"/>
      <c r="IC9" s="229"/>
      <c r="ID9" s="229"/>
      <c r="IE9" s="229"/>
      <c r="IF9" s="229"/>
      <c r="IG9" s="229"/>
      <c r="IH9" s="229"/>
      <c r="II9" s="229"/>
      <c r="IJ9" s="229"/>
      <c r="IK9" s="229"/>
      <c r="IL9" s="229"/>
      <c r="IM9" s="229"/>
      <c r="IN9" s="229"/>
      <c r="IO9" s="229"/>
      <c r="IP9" s="229"/>
      <c r="IQ9" s="229"/>
    </row>
    <row r="10" spans="1:251" s="207" customFormat="1" ht="24" customHeight="1">
      <c r="A10" s="247" t="s">
        <v>549</v>
      </c>
      <c r="B10" s="248">
        <v>1000</v>
      </c>
      <c r="C10" s="248">
        <v>1000</v>
      </c>
      <c r="D10" s="248">
        <v>2569</v>
      </c>
      <c r="E10" s="253">
        <f>D10/B10</f>
        <v>2.569</v>
      </c>
      <c r="F10" s="252">
        <v>0.02</v>
      </c>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229"/>
      <c r="CA10" s="229"/>
      <c r="CB10" s="229"/>
      <c r="CC10" s="229"/>
      <c r="CD10" s="229"/>
      <c r="CE10" s="229"/>
      <c r="CF10" s="229"/>
      <c r="CG10" s="229"/>
      <c r="CH10" s="229"/>
      <c r="CI10" s="229"/>
      <c r="CJ10" s="229"/>
      <c r="CK10" s="229"/>
      <c r="CL10" s="229"/>
      <c r="CM10" s="229"/>
      <c r="CN10" s="229"/>
      <c r="CO10" s="229"/>
      <c r="CP10" s="229"/>
      <c r="CQ10" s="229"/>
      <c r="CR10" s="229"/>
      <c r="CS10" s="229"/>
      <c r="CT10" s="229"/>
      <c r="CU10" s="229"/>
      <c r="CV10" s="229"/>
      <c r="CW10" s="229"/>
      <c r="CX10" s="229"/>
      <c r="CY10" s="229"/>
      <c r="CZ10" s="229"/>
      <c r="DA10" s="229"/>
      <c r="DB10" s="229"/>
      <c r="DC10" s="229"/>
      <c r="DD10" s="229"/>
      <c r="DE10" s="229"/>
      <c r="DF10" s="229"/>
      <c r="DG10" s="229"/>
      <c r="DH10" s="229"/>
      <c r="DI10" s="229"/>
      <c r="DJ10" s="229"/>
      <c r="DK10" s="229"/>
      <c r="DL10" s="229"/>
      <c r="DM10" s="229"/>
      <c r="DN10" s="229"/>
      <c r="DO10" s="229"/>
      <c r="DP10" s="229"/>
      <c r="DQ10" s="229"/>
      <c r="DR10" s="229"/>
      <c r="DS10" s="229"/>
      <c r="DT10" s="229"/>
      <c r="DU10" s="229"/>
      <c r="DV10" s="229"/>
      <c r="DW10" s="229"/>
      <c r="DX10" s="229"/>
      <c r="DY10" s="229"/>
      <c r="DZ10" s="229"/>
      <c r="EA10" s="229"/>
      <c r="EB10" s="229"/>
      <c r="EC10" s="229"/>
      <c r="ED10" s="229"/>
      <c r="EE10" s="229"/>
      <c r="EF10" s="229"/>
      <c r="EG10" s="229"/>
      <c r="EH10" s="229"/>
      <c r="EI10" s="229"/>
      <c r="EJ10" s="229"/>
      <c r="EK10" s="229"/>
      <c r="EL10" s="229"/>
      <c r="EM10" s="229"/>
      <c r="EN10" s="229"/>
      <c r="EO10" s="229"/>
      <c r="EP10" s="229"/>
      <c r="EQ10" s="229"/>
      <c r="ER10" s="229"/>
      <c r="ES10" s="229"/>
      <c r="ET10" s="229"/>
      <c r="EU10" s="229"/>
      <c r="EV10" s="229"/>
      <c r="EW10" s="229"/>
      <c r="EX10" s="229"/>
      <c r="EY10" s="229"/>
      <c r="EZ10" s="229"/>
      <c r="FA10" s="229"/>
      <c r="FB10" s="229"/>
      <c r="FC10" s="229"/>
      <c r="FD10" s="229"/>
      <c r="FE10" s="229"/>
      <c r="FF10" s="229"/>
      <c r="FG10" s="229"/>
      <c r="FH10" s="229"/>
      <c r="FI10" s="229"/>
      <c r="FJ10" s="229"/>
      <c r="FK10" s="229"/>
      <c r="FL10" s="229"/>
      <c r="FM10" s="229"/>
      <c r="FN10" s="229"/>
      <c r="FO10" s="229"/>
      <c r="FP10" s="229"/>
      <c r="FQ10" s="229"/>
      <c r="FR10" s="229"/>
      <c r="FS10" s="229"/>
      <c r="FT10" s="229"/>
      <c r="FU10" s="229"/>
      <c r="FV10" s="229"/>
      <c r="FW10" s="229"/>
      <c r="FX10" s="229"/>
      <c r="FY10" s="229"/>
      <c r="FZ10" s="229"/>
      <c r="GA10" s="229"/>
      <c r="GB10" s="229"/>
      <c r="GC10" s="229"/>
      <c r="GD10" s="229"/>
      <c r="GE10" s="229"/>
      <c r="GF10" s="229"/>
      <c r="GG10" s="229"/>
      <c r="GH10" s="229"/>
      <c r="GI10" s="229"/>
      <c r="GJ10" s="229"/>
      <c r="GK10" s="229"/>
      <c r="GL10" s="229"/>
      <c r="GM10" s="229"/>
      <c r="GN10" s="229"/>
      <c r="GO10" s="229"/>
      <c r="GP10" s="229"/>
      <c r="GQ10" s="229"/>
      <c r="GR10" s="229"/>
      <c r="GS10" s="229"/>
      <c r="GT10" s="229"/>
      <c r="GU10" s="229"/>
      <c r="GV10" s="229"/>
      <c r="GW10" s="229"/>
      <c r="GX10" s="229"/>
      <c r="GY10" s="229"/>
      <c r="GZ10" s="229"/>
      <c r="HA10" s="229"/>
      <c r="HB10" s="229"/>
      <c r="HC10" s="229"/>
      <c r="HD10" s="229"/>
      <c r="HE10" s="229"/>
      <c r="HF10" s="229"/>
      <c r="HG10" s="229"/>
      <c r="HH10" s="229"/>
      <c r="HI10" s="229"/>
      <c r="HJ10" s="229"/>
      <c r="HK10" s="229"/>
      <c r="HL10" s="229"/>
      <c r="HM10" s="229"/>
      <c r="HN10" s="229"/>
      <c r="HO10" s="229"/>
      <c r="HP10" s="229"/>
      <c r="HQ10" s="229"/>
      <c r="HR10" s="229"/>
      <c r="HS10" s="229"/>
      <c r="HT10" s="229"/>
      <c r="HU10" s="229"/>
      <c r="HV10" s="229"/>
      <c r="HW10" s="229"/>
      <c r="HX10" s="229"/>
      <c r="HY10" s="229"/>
      <c r="HZ10" s="229"/>
      <c r="IA10" s="229"/>
      <c r="IB10" s="229"/>
      <c r="IC10" s="229"/>
      <c r="ID10" s="229"/>
      <c r="IE10" s="229"/>
      <c r="IF10" s="229"/>
      <c r="IG10" s="229"/>
      <c r="IH10" s="229"/>
      <c r="II10" s="229"/>
      <c r="IJ10" s="229"/>
      <c r="IK10" s="229"/>
      <c r="IL10" s="229"/>
      <c r="IM10" s="229"/>
      <c r="IN10" s="229"/>
      <c r="IO10" s="229"/>
      <c r="IP10" s="229"/>
      <c r="IQ10" s="229"/>
    </row>
    <row r="11" spans="1:251" s="207" customFormat="1" ht="24" customHeight="1">
      <c r="A11" s="254" t="s">
        <v>550</v>
      </c>
      <c r="B11" s="248"/>
      <c r="C11" s="248"/>
      <c r="D11" s="248">
        <v>2118</v>
      </c>
      <c r="E11" s="249"/>
      <c r="F11" s="252">
        <v>0.16</v>
      </c>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row>
    <row r="12" spans="1:251" s="207" customFormat="1" ht="24" customHeight="1">
      <c r="A12" s="254" t="s">
        <v>551</v>
      </c>
      <c r="B12" s="248"/>
      <c r="C12" s="248"/>
      <c r="D12" s="248">
        <v>451</v>
      </c>
      <c r="E12" s="249"/>
      <c r="F12" s="252">
        <v>0.34</v>
      </c>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c r="CX12" s="229"/>
      <c r="CY12" s="229"/>
      <c r="CZ12" s="229"/>
      <c r="DA12" s="229"/>
      <c r="DB12" s="229"/>
      <c r="DC12" s="229"/>
      <c r="DD12" s="229"/>
      <c r="DE12" s="229"/>
      <c r="DF12" s="229"/>
      <c r="DG12" s="229"/>
      <c r="DH12" s="229"/>
      <c r="DI12" s="229"/>
      <c r="DJ12" s="229"/>
      <c r="DK12" s="229"/>
      <c r="DL12" s="229"/>
      <c r="DM12" s="229"/>
      <c r="DN12" s="229"/>
      <c r="DO12" s="229"/>
      <c r="DP12" s="229"/>
      <c r="DQ12" s="229"/>
      <c r="DR12" s="229"/>
      <c r="DS12" s="229"/>
      <c r="DT12" s="229"/>
      <c r="DU12" s="229"/>
      <c r="DV12" s="229"/>
      <c r="DW12" s="229"/>
      <c r="DX12" s="229"/>
      <c r="DY12" s="229"/>
      <c r="DZ12" s="229"/>
      <c r="EA12" s="229"/>
      <c r="EB12" s="229"/>
      <c r="EC12" s="229"/>
      <c r="ED12" s="229"/>
      <c r="EE12" s="229"/>
      <c r="EF12" s="229"/>
      <c r="EG12" s="229"/>
      <c r="EH12" s="229"/>
      <c r="EI12" s="229"/>
      <c r="EJ12" s="229"/>
      <c r="EK12" s="229"/>
      <c r="EL12" s="229"/>
      <c r="EM12" s="229"/>
      <c r="EN12" s="229"/>
      <c r="EO12" s="229"/>
      <c r="EP12" s="229"/>
      <c r="EQ12" s="229"/>
      <c r="ER12" s="229"/>
      <c r="ES12" s="229"/>
      <c r="ET12" s="229"/>
      <c r="EU12" s="229"/>
      <c r="EV12" s="229"/>
      <c r="EW12" s="229"/>
      <c r="EX12" s="229"/>
      <c r="EY12" s="229"/>
      <c r="EZ12" s="229"/>
      <c r="FA12" s="229"/>
      <c r="FB12" s="229"/>
      <c r="FC12" s="229"/>
      <c r="FD12" s="229"/>
      <c r="FE12" s="229"/>
      <c r="FF12" s="229"/>
      <c r="FG12" s="229"/>
      <c r="FH12" s="229"/>
      <c r="FI12" s="229"/>
      <c r="FJ12" s="229"/>
      <c r="FK12" s="229"/>
      <c r="FL12" s="229"/>
      <c r="FM12" s="229"/>
      <c r="FN12" s="229"/>
      <c r="FO12" s="229"/>
      <c r="FP12" s="229"/>
      <c r="FQ12" s="229"/>
      <c r="FR12" s="229"/>
      <c r="FS12" s="229"/>
      <c r="FT12" s="229"/>
      <c r="FU12" s="229"/>
      <c r="FV12" s="229"/>
      <c r="FW12" s="229"/>
      <c r="FX12" s="229"/>
      <c r="FY12" s="229"/>
      <c r="FZ12" s="229"/>
      <c r="GA12" s="229"/>
      <c r="GB12" s="229"/>
      <c r="GC12" s="229"/>
      <c r="GD12" s="229"/>
      <c r="GE12" s="229"/>
      <c r="GF12" s="229"/>
      <c r="GG12" s="229"/>
      <c r="GH12" s="229"/>
      <c r="GI12" s="229"/>
      <c r="GJ12" s="229"/>
      <c r="GK12" s="229"/>
      <c r="GL12" s="229"/>
      <c r="GM12" s="229"/>
      <c r="GN12" s="229"/>
      <c r="GO12" s="229"/>
      <c r="GP12" s="229"/>
      <c r="GQ12" s="229"/>
      <c r="GR12" s="229"/>
      <c r="GS12" s="229"/>
      <c r="GT12" s="229"/>
      <c r="GU12" s="229"/>
      <c r="GV12" s="229"/>
      <c r="GW12" s="229"/>
      <c r="GX12" s="229"/>
      <c r="GY12" s="229"/>
      <c r="GZ12" s="229"/>
      <c r="HA12" s="229"/>
      <c r="HB12" s="229"/>
      <c r="HC12" s="229"/>
      <c r="HD12" s="229"/>
      <c r="HE12" s="229"/>
      <c r="HF12" s="229"/>
      <c r="HG12" s="229"/>
      <c r="HH12" s="229"/>
      <c r="HI12" s="229"/>
      <c r="HJ12" s="229"/>
      <c r="HK12" s="229"/>
      <c r="HL12" s="229"/>
      <c r="HM12" s="229"/>
      <c r="HN12" s="229"/>
      <c r="HO12" s="229"/>
      <c r="HP12" s="229"/>
      <c r="HQ12" s="229"/>
      <c r="HR12" s="229"/>
      <c r="HS12" s="229"/>
      <c r="HT12" s="229"/>
      <c r="HU12" s="229"/>
      <c r="HV12" s="229"/>
      <c r="HW12" s="229"/>
      <c r="HX12" s="229"/>
      <c r="HY12" s="229"/>
      <c r="HZ12" s="229"/>
      <c r="IA12" s="229"/>
      <c r="IB12" s="229"/>
      <c r="IC12" s="229"/>
      <c r="ID12" s="229"/>
      <c r="IE12" s="229"/>
      <c r="IF12" s="229"/>
      <c r="IG12" s="229"/>
      <c r="IH12" s="229"/>
      <c r="II12" s="229"/>
      <c r="IJ12" s="229"/>
      <c r="IK12" s="229"/>
      <c r="IL12" s="229"/>
      <c r="IM12" s="229"/>
      <c r="IN12" s="229"/>
      <c r="IO12" s="229"/>
      <c r="IP12" s="229"/>
      <c r="IQ12" s="229"/>
    </row>
    <row r="13" spans="1:251" s="207" customFormat="1" ht="24" customHeight="1">
      <c r="A13" s="254" t="s">
        <v>552</v>
      </c>
      <c r="B13" s="248"/>
      <c r="C13" s="248"/>
      <c r="D13" s="248"/>
      <c r="E13" s="249"/>
      <c r="F13" s="252">
        <v>1</v>
      </c>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29"/>
      <c r="CT13" s="229"/>
      <c r="CU13" s="229"/>
      <c r="CV13" s="229"/>
      <c r="CW13" s="229"/>
      <c r="CX13" s="229"/>
      <c r="CY13" s="229"/>
      <c r="CZ13" s="229"/>
      <c r="DA13" s="229"/>
      <c r="DB13" s="229"/>
      <c r="DC13" s="229"/>
      <c r="DD13" s="229"/>
      <c r="DE13" s="229"/>
      <c r="DF13" s="229"/>
      <c r="DG13" s="229"/>
      <c r="DH13" s="229"/>
      <c r="DI13" s="229"/>
      <c r="DJ13" s="229"/>
      <c r="DK13" s="229"/>
      <c r="DL13" s="229"/>
      <c r="DM13" s="229"/>
      <c r="DN13" s="229"/>
      <c r="DO13" s="229"/>
      <c r="DP13" s="229"/>
      <c r="DQ13" s="229"/>
      <c r="DR13" s="229"/>
      <c r="DS13" s="229"/>
      <c r="DT13" s="229"/>
      <c r="DU13" s="229"/>
      <c r="DV13" s="229"/>
      <c r="DW13" s="229"/>
      <c r="DX13" s="229"/>
      <c r="DY13" s="229"/>
      <c r="DZ13" s="229"/>
      <c r="EA13" s="229"/>
      <c r="EB13" s="229"/>
      <c r="EC13" s="229"/>
      <c r="ED13" s="229"/>
      <c r="EE13" s="229"/>
      <c r="EF13" s="229"/>
      <c r="EG13" s="229"/>
      <c r="EH13" s="229"/>
      <c r="EI13" s="229"/>
      <c r="EJ13" s="229"/>
      <c r="EK13" s="229"/>
      <c r="EL13" s="229"/>
      <c r="EM13" s="229"/>
      <c r="EN13" s="229"/>
      <c r="EO13" s="229"/>
      <c r="EP13" s="229"/>
      <c r="EQ13" s="229"/>
      <c r="ER13" s="229"/>
      <c r="ES13" s="229"/>
      <c r="ET13" s="229"/>
      <c r="EU13" s="229"/>
      <c r="EV13" s="229"/>
      <c r="EW13" s="229"/>
      <c r="EX13" s="229"/>
      <c r="EY13" s="229"/>
      <c r="EZ13" s="229"/>
      <c r="FA13" s="229"/>
      <c r="FB13" s="229"/>
      <c r="FC13" s="229"/>
      <c r="FD13" s="229"/>
      <c r="FE13" s="229"/>
      <c r="FF13" s="229"/>
      <c r="FG13" s="229"/>
      <c r="FH13" s="229"/>
      <c r="FI13" s="229"/>
      <c r="FJ13" s="229"/>
      <c r="FK13" s="229"/>
      <c r="FL13" s="229"/>
      <c r="FM13" s="229"/>
      <c r="FN13" s="229"/>
      <c r="FO13" s="229"/>
      <c r="FP13" s="229"/>
      <c r="FQ13" s="229"/>
      <c r="FR13" s="229"/>
      <c r="FS13" s="229"/>
      <c r="FT13" s="229"/>
      <c r="FU13" s="229"/>
      <c r="FV13" s="229"/>
      <c r="FW13" s="229"/>
      <c r="FX13" s="229"/>
      <c r="FY13" s="229"/>
      <c r="FZ13" s="229"/>
      <c r="GA13" s="229"/>
      <c r="GB13" s="229"/>
      <c r="GC13" s="229"/>
      <c r="GD13" s="229"/>
      <c r="GE13" s="229"/>
      <c r="GF13" s="229"/>
      <c r="GG13" s="229"/>
      <c r="GH13" s="229"/>
      <c r="GI13" s="229"/>
      <c r="GJ13" s="229"/>
      <c r="GK13" s="229"/>
      <c r="GL13" s="229"/>
      <c r="GM13" s="229"/>
      <c r="GN13" s="229"/>
      <c r="GO13" s="229"/>
      <c r="GP13" s="229"/>
      <c r="GQ13" s="229"/>
      <c r="GR13" s="229"/>
      <c r="GS13" s="229"/>
      <c r="GT13" s="229"/>
      <c r="GU13" s="229"/>
      <c r="GV13" s="229"/>
      <c r="GW13" s="229"/>
      <c r="GX13" s="229"/>
      <c r="GY13" s="229"/>
      <c r="GZ13" s="229"/>
      <c r="HA13" s="229"/>
      <c r="HB13" s="229"/>
      <c r="HC13" s="229"/>
      <c r="HD13" s="229"/>
      <c r="HE13" s="229"/>
      <c r="HF13" s="229"/>
      <c r="HG13" s="229"/>
      <c r="HH13" s="229"/>
      <c r="HI13" s="229"/>
      <c r="HJ13" s="229"/>
      <c r="HK13" s="229"/>
      <c r="HL13" s="229"/>
      <c r="HM13" s="229"/>
      <c r="HN13" s="229"/>
      <c r="HO13" s="229"/>
      <c r="HP13" s="229"/>
      <c r="HQ13" s="229"/>
      <c r="HR13" s="229"/>
      <c r="HS13" s="229"/>
      <c r="HT13" s="229"/>
      <c r="HU13" s="229"/>
      <c r="HV13" s="229"/>
      <c r="HW13" s="229"/>
      <c r="HX13" s="229"/>
      <c r="HY13" s="229"/>
      <c r="HZ13" s="229"/>
      <c r="IA13" s="229"/>
      <c r="IB13" s="229"/>
      <c r="IC13" s="229"/>
      <c r="ID13" s="229"/>
      <c r="IE13" s="229"/>
      <c r="IF13" s="229"/>
      <c r="IG13" s="229"/>
      <c r="IH13" s="229"/>
      <c r="II13" s="229"/>
      <c r="IJ13" s="229"/>
      <c r="IK13" s="229"/>
      <c r="IL13" s="229"/>
      <c r="IM13" s="229"/>
      <c r="IN13" s="229"/>
      <c r="IO13" s="229"/>
      <c r="IP13" s="229"/>
      <c r="IQ13" s="229"/>
    </row>
    <row r="14" spans="1:251" s="207" customFormat="1" ht="24" customHeight="1">
      <c r="A14" s="254" t="s">
        <v>553</v>
      </c>
      <c r="B14" s="248"/>
      <c r="C14" s="248"/>
      <c r="D14" s="248"/>
      <c r="E14" s="249"/>
      <c r="F14" s="250">
        <v>100</v>
      </c>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c r="BG14" s="229"/>
      <c r="BH14" s="229"/>
      <c r="BI14" s="229"/>
      <c r="BJ14" s="229"/>
      <c r="BK14" s="229"/>
      <c r="BL14" s="229"/>
      <c r="BM14" s="229"/>
      <c r="BN14" s="229"/>
      <c r="BO14" s="229"/>
      <c r="BP14" s="229"/>
      <c r="BQ14" s="229"/>
      <c r="BR14" s="229"/>
      <c r="BS14" s="229"/>
      <c r="BT14" s="229"/>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29"/>
      <c r="CT14" s="229"/>
      <c r="CU14" s="229"/>
      <c r="CV14" s="229"/>
      <c r="CW14" s="229"/>
      <c r="CX14" s="229"/>
      <c r="CY14" s="229"/>
      <c r="CZ14" s="229"/>
      <c r="DA14" s="229"/>
      <c r="DB14" s="229"/>
      <c r="DC14" s="229"/>
      <c r="DD14" s="229"/>
      <c r="DE14" s="229"/>
      <c r="DF14" s="229"/>
      <c r="DG14" s="229"/>
      <c r="DH14" s="229"/>
      <c r="DI14" s="229"/>
      <c r="DJ14" s="229"/>
      <c r="DK14" s="229"/>
      <c r="DL14" s="229"/>
      <c r="DM14" s="229"/>
      <c r="DN14" s="229"/>
      <c r="DO14" s="229"/>
      <c r="DP14" s="229"/>
      <c r="DQ14" s="229"/>
      <c r="DR14" s="229"/>
      <c r="DS14" s="229"/>
      <c r="DT14" s="229"/>
      <c r="DU14" s="229"/>
      <c r="DV14" s="229"/>
      <c r="DW14" s="229"/>
      <c r="DX14" s="229"/>
      <c r="DY14" s="229"/>
      <c r="DZ14" s="229"/>
      <c r="EA14" s="229"/>
      <c r="EB14" s="229"/>
      <c r="EC14" s="229"/>
      <c r="ED14" s="229"/>
      <c r="EE14" s="229"/>
      <c r="EF14" s="229"/>
      <c r="EG14" s="229"/>
      <c r="EH14" s="229"/>
      <c r="EI14" s="229"/>
      <c r="EJ14" s="229"/>
      <c r="EK14" s="229"/>
      <c r="EL14" s="229"/>
      <c r="EM14" s="229"/>
      <c r="EN14" s="229"/>
      <c r="EO14" s="229"/>
      <c r="EP14" s="229"/>
      <c r="EQ14" s="229"/>
      <c r="ER14" s="229"/>
      <c r="ES14" s="229"/>
      <c r="ET14" s="229"/>
      <c r="EU14" s="229"/>
      <c r="EV14" s="229"/>
      <c r="EW14" s="229"/>
      <c r="EX14" s="229"/>
      <c r="EY14" s="229"/>
      <c r="EZ14" s="229"/>
      <c r="FA14" s="229"/>
      <c r="FB14" s="229"/>
      <c r="FC14" s="229"/>
      <c r="FD14" s="229"/>
      <c r="FE14" s="229"/>
      <c r="FF14" s="229"/>
      <c r="FG14" s="229"/>
      <c r="FH14" s="229"/>
      <c r="FI14" s="229"/>
      <c r="FJ14" s="229"/>
      <c r="FK14" s="229"/>
      <c r="FL14" s="229"/>
      <c r="FM14" s="229"/>
      <c r="FN14" s="229"/>
      <c r="FO14" s="229"/>
      <c r="FP14" s="229"/>
      <c r="FQ14" s="229"/>
      <c r="FR14" s="229"/>
      <c r="FS14" s="229"/>
      <c r="FT14" s="229"/>
      <c r="FU14" s="229"/>
      <c r="FV14" s="229"/>
      <c r="FW14" s="229"/>
      <c r="FX14" s="229"/>
      <c r="FY14" s="229"/>
      <c r="FZ14" s="229"/>
      <c r="GA14" s="229"/>
      <c r="GB14" s="229"/>
      <c r="GC14" s="229"/>
      <c r="GD14" s="229"/>
      <c r="GE14" s="229"/>
      <c r="GF14" s="229"/>
      <c r="GG14" s="229"/>
      <c r="GH14" s="229"/>
      <c r="GI14" s="229"/>
      <c r="GJ14" s="229"/>
      <c r="GK14" s="229"/>
      <c r="GL14" s="229"/>
      <c r="GM14" s="229"/>
      <c r="GN14" s="229"/>
      <c r="GO14" s="229"/>
      <c r="GP14" s="229"/>
      <c r="GQ14" s="229"/>
      <c r="GR14" s="229"/>
      <c r="GS14" s="229"/>
      <c r="GT14" s="229"/>
      <c r="GU14" s="229"/>
      <c r="GV14" s="229"/>
      <c r="GW14" s="229"/>
      <c r="GX14" s="229"/>
      <c r="GY14" s="229"/>
      <c r="GZ14" s="229"/>
      <c r="HA14" s="229"/>
      <c r="HB14" s="229"/>
      <c r="HC14" s="229"/>
      <c r="HD14" s="229"/>
      <c r="HE14" s="229"/>
      <c r="HF14" s="229"/>
      <c r="HG14" s="229"/>
      <c r="HH14" s="229"/>
      <c r="HI14" s="229"/>
      <c r="HJ14" s="229"/>
      <c r="HK14" s="229"/>
      <c r="HL14" s="229"/>
      <c r="HM14" s="229"/>
      <c r="HN14" s="229"/>
      <c r="HO14" s="229"/>
      <c r="HP14" s="229"/>
      <c r="HQ14" s="229"/>
      <c r="HR14" s="229"/>
      <c r="HS14" s="229"/>
      <c r="HT14" s="229"/>
      <c r="HU14" s="229"/>
      <c r="HV14" s="229"/>
      <c r="HW14" s="229"/>
      <c r="HX14" s="229"/>
      <c r="HY14" s="229"/>
      <c r="HZ14" s="229"/>
      <c r="IA14" s="229"/>
      <c r="IB14" s="229"/>
      <c r="IC14" s="229"/>
      <c r="ID14" s="229"/>
      <c r="IE14" s="229"/>
      <c r="IF14" s="229"/>
      <c r="IG14" s="229"/>
      <c r="IH14" s="229"/>
      <c r="II14" s="229"/>
      <c r="IJ14" s="229"/>
      <c r="IK14" s="229"/>
      <c r="IL14" s="229"/>
      <c r="IM14" s="229"/>
      <c r="IN14" s="229"/>
      <c r="IO14" s="229"/>
      <c r="IP14" s="229"/>
      <c r="IQ14" s="229"/>
    </row>
    <row r="15" spans="1:251" s="207" customFormat="1" ht="24" customHeight="1">
      <c r="A15" s="254" t="s">
        <v>554</v>
      </c>
      <c r="B15" s="248"/>
      <c r="C15" s="248"/>
      <c r="D15" s="248"/>
      <c r="E15" s="249"/>
      <c r="F15" s="250"/>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29"/>
      <c r="BL15" s="229"/>
      <c r="BM15" s="229"/>
      <c r="BN15" s="229"/>
      <c r="BO15" s="229"/>
      <c r="BP15" s="229"/>
      <c r="BQ15" s="229"/>
      <c r="BR15" s="229"/>
      <c r="BS15" s="229"/>
      <c r="BT15" s="229"/>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29"/>
      <c r="CT15" s="229"/>
      <c r="CU15" s="229"/>
      <c r="CV15" s="229"/>
      <c r="CW15" s="229"/>
      <c r="CX15" s="229"/>
      <c r="CY15" s="229"/>
      <c r="CZ15" s="229"/>
      <c r="DA15" s="229"/>
      <c r="DB15" s="229"/>
      <c r="DC15" s="229"/>
      <c r="DD15" s="229"/>
      <c r="DE15" s="229"/>
      <c r="DF15" s="229"/>
      <c r="DG15" s="229"/>
      <c r="DH15" s="229"/>
      <c r="DI15" s="229"/>
      <c r="DJ15" s="229"/>
      <c r="DK15" s="229"/>
      <c r="DL15" s="229"/>
      <c r="DM15" s="229"/>
      <c r="DN15" s="229"/>
      <c r="DO15" s="229"/>
      <c r="DP15" s="229"/>
      <c r="DQ15" s="229"/>
      <c r="DR15" s="229"/>
      <c r="DS15" s="229"/>
      <c r="DT15" s="229"/>
      <c r="DU15" s="229"/>
      <c r="DV15" s="229"/>
      <c r="DW15" s="229"/>
      <c r="DX15" s="229"/>
      <c r="DY15" s="229"/>
      <c r="DZ15" s="229"/>
      <c r="EA15" s="229"/>
      <c r="EB15" s="229"/>
      <c r="EC15" s="229"/>
      <c r="ED15" s="229"/>
      <c r="EE15" s="229"/>
      <c r="EF15" s="229"/>
      <c r="EG15" s="229"/>
      <c r="EH15" s="229"/>
      <c r="EI15" s="229"/>
      <c r="EJ15" s="229"/>
      <c r="EK15" s="229"/>
      <c r="EL15" s="229"/>
      <c r="EM15" s="229"/>
      <c r="EN15" s="229"/>
      <c r="EO15" s="229"/>
      <c r="EP15" s="229"/>
      <c r="EQ15" s="229"/>
      <c r="ER15" s="229"/>
      <c r="ES15" s="229"/>
      <c r="ET15" s="229"/>
      <c r="EU15" s="229"/>
      <c r="EV15" s="229"/>
      <c r="EW15" s="229"/>
      <c r="EX15" s="229"/>
      <c r="EY15" s="229"/>
      <c r="EZ15" s="229"/>
      <c r="FA15" s="229"/>
      <c r="FB15" s="229"/>
      <c r="FC15" s="229"/>
      <c r="FD15" s="229"/>
      <c r="FE15" s="229"/>
      <c r="FF15" s="229"/>
      <c r="FG15" s="229"/>
      <c r="FH15" s="229"/>
      <c r="FI15" s="229"/>
      <c r="FJ15" s="229"/>
      <c r="FK15" s="229"/>
      <c r="FL15" s="229"/>
      <c r="FM15" s="229"/>
      <c r="FN15" s="229"/>
      <c r="FO15" s="229"/>
      <c r="FP15" s="229"/>
      <c r="FQ15" s="229"/>
      <c r="FR15" s="229"/>
      <c r="FS15" s="229"/>
      <c r="FT15" s="229"/>
      <c r="FU15" s="229"/>
      <c r="FV15" s="229"/>
      <c r="FW15" s="229"/>
      <c r="FX15" s="229"/>
      <c r="FY15" s="229"/>
      <c r="FZ15" s="229"/>
      <c r="GA15" s="229"/>
      <c r="GB15" s="229"/>
      <c r="GC15" s="229"/>
      <c r="GD15" s="229"/>
      <c r="GE15" s="229"/>
      <c r="GF15" s="229"/>
      <c r="GG15" s="229"/>
      <c r="GH15" s="229"/>
      <c r="GI15" s="229"/>
      <c r="GJ15" s="229"/>
      <c r="GK15" s="229"/>
      <c r="GL15" s="229"/>
      <c r="GM15" s="229"/>
      <c r="GN15" s="229"/>
      <c r="GO15" s="229"/>
      <c r="GP15" s="229"/>
      <c r="GQ15" s="229"/>
      <c r="GR15" s="229"/>
      <c r="GS15" s="229"/>
      <c r="GT15" s="229"/>
      <c r="GU15" s="229"/>
      <c r="GV15" s="229"/>
      <c r="GW15" s="229"/>
      <c r="GX15" s="229"/>
      <c r="GY15" s="229"/>
      <c r="GZ15" s="229"/>
      <c r="HA15" s="229"/>
      <c r="HB15" s="229"/>
      <c r="HC15" s="229"/>
      <c r="HD15" s="229"/>
      <c r="HE15" s="229"/>
      <c r="HF15" s="229"/>
      <c r="HG15" s="229"/>
      <c r="HH15" s="229"/>
      <c r="HI15" s="229"/>
      <c r="HJ15" s="229"/>
      <c r="HK15" s="229"/>
      <c r="HL15" s="229"/>
      <c r="HM15" s="229"/>
      <c r="HN15" s="229"/>
      <c r="HO15" s="229"/>
      <c r="HP15" s="229"/>
      <c r="HQ15" s="229"/>
      <c r="HR15" s="229"/>
      <c r="HS15" s="229"/>
      <c r="HT15" s="229"/>
      <c r="HU15" s="229"/>
      <c r="HV15" s="229"/>
      <c r="HW15" s="229"/>
      <c r="HX15" s="229"/>
      <c r="HY15" s="229"/>
      <c r="HZ15" s="229"/>
      <c r="IA15" s="229"/>
      <c r="IB15" s="229"/>
      <c r="IC15" s="229"/>
      <c r="ID15" s="229"/>
      <c r="IE15" s="229"/>
      <c r="IF15" s="229"/>
      <c r="IG15" s="229"/>
      <c r="IH15" s="229"/>
      <c r="II15" s="229"/>
      <c r="IJ15" s="229"/>
      <c r="IK15" s="229"/>
      <c r="IL15" s="229"/>
      <c r="IM15" s="229"/>
      <c r="IN15" s="229"/>
      <c r="IO15" s="229"/>
      <c r="IP15" s="229"/>
      <c r="IQ15" s="229"/>
    </row>
    <row r="16" spans="1:251" s="207" customFormat="1" ht="24" customHeight="1">
      <c r="A16" s="247" t="s">
        <v>555</v>
      </c>
      <c r="B16" s="248"/>
      <c r="C16" s="248"/>
      <c r="D16" s="248">
        <v>90</v>
      </c>
      <c r="E16" s="249"/>
      <c r="F16" s="255">
        <v>0.02</v>
      </c>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29"/>
      <c r="DB16" s="229"/>
      <c r="DC16" s="229"/>
      <c r="DD16" s="229"/>
      <c r="DE16" s="229"/>
      <c r="DF16" s="229"/>
      <c r="DG16" s="229"/>
      <c r="DH16" s="229"/>
      <c r="DI16" s="229"/>
      <c r="DJ16" s="229"/>
      <c r="DK16" s="229"/>
      <c r="DL16" s="229"/>
      <c r="DM16" s="229"/>
      <c r="DN16" s="229"/>
      <c r="DO16" s="229"/>
      <c r="DP16" s="229"/>
      <c r="DQ16" s="229"/>
      <c r="DR16" s="229"/>
      <c r="DS16" s="229"/>
      <c r="DT16" s="229"/>
      <c r="DU16" s="229"/>
      <c r="DV16" s="229"/>
      <c r="DW16" s="229"/>
      <c r="DX16" s="229"/>
      <c r="DY16" s="229"/>
      <c r="DZ16" s="229"/>
      <c r="EA16" s="229"/>
      <c r="EB16" s="229"/>
      <c r="EC16" s="229"/>
      <c r="ED16" s="229"/>
      <c r="EE16" s="229"/>
      <c r="EF16" s="229"/>
      <c r="EG16" s="229"/>
      <c r="EH16" s="229"/>
      <c r="EI16" s="229"/>
      <c r="EJ16" s="229"/>
      <c r="EK16" s="229"/>
      <c r="EL16" s="229"/>
      <c r="EM16" s="229"/>
      <c r="EN16" s="229"/>
      <c r="EO16" s="229"/>
      <c r="EP16" s="229"/>
      <c r="EQ16" s="229"/>
      <c r="ER16" s="229"/>
      <c r="ES16" s="229"/>
      <c r="ET16" s="229"/>
      <c r="EU16" s="229"/>
      <c r="EV16" s="229"/>
      <c r="EW16" s="229"/>
      <c r="EX16" s="229"/>
      <c r="EY16" s="229"/>
      <c r="EZ16" s="229"/>
      <c r="FA16" s="229"/>
      <c r="FB16" s="229"/>
      <c r="FC16" s="229"/>
      <c r="FD16" s="229"/>
      <c r="FE16" s="229"/>
      <c r="FF16" s="229"/>
      <c r="FG16" s="229"/>
      <c r="FH16" s="229"/>
      <c r="FI16" s="229"/>
      <c r="FJ16" s="229"/>
      <c r="FK16" s="229"/>
      <c r="FL16" s="229"/>
      <c r="FM16" s="229"/>
      <c r="FN16" s="229"/>
      <c r="FO16" s="229"/>
      <c r="FP16" s="229"/>
      <c r="FQ16" s="229"/>
      <c r="FR16" s="229"/>
      <c r="FS16" s="229"/>
      <c r="FT16" s="229"/>
      <c r="FU16" s="229"/>
      <c r="FV16" s="229"/>
      <c r="FW16" s="229"/>
      <c r="FX16" s="229"/>
      <c r="FY16" s="229"/>
      <c r="FZ16" s="229"/>
      <c r="GA16" s="229"/>
      <c r="GB16" s="229"/>
      <c r="GC16" s="229"/>
      <c r="GD16" s="229"/>
      <c r="GE16" s="229"/>
      <c r="GF16" s="229"/>
      <c r="GG16" s="229"/>
      <c r="GH16" s="229"/>
      <c r="GI16" s="229"/>
      <c r="GJ16" s="229"/>
      <c r="GK16" s="229"/>
      <c r="GL16" s="229"/>
      <c r="GM16" s="229"/>
      <c r="GN16" s="229"/>
      <c r="GO16" s="229"/>
      <c r="GP16" s="229"/>
      <c r="GQ16" s="229"/>
      <c r="GR16" s="229"/>
      <c r="GS16" s="229"/>
      <c r="GT16" s="229"/>
      <c r="GU16" s="229"/>
      <c r="GV16" s="229"/>
      <c r="GW16" s="229"/>
      <c r="GX16" s="229"/>
      <c r="GY16" s="229"/>
      <c r="GZ16" s="229"/>
      <c r="HA16" s="229"/>
      <c r="HB16" s="229"/>
      <c r="HC16" s="229"/>
      <c r="HD16" s="229"/>
      <c r="HE16" s="229"/>
      <c r="HF16" s="229"/>
      <c r="HG16" s="229"/>
      <c r="HH16" s="229"/>
      <c r="HI16" s="229"/>
      <c r="HJ16" s="229"/>
      <c r="HK16" s="229"/>
      <c r="HL16" s="229"/>
      <c r="HM16" s="229"/>
      <c r="HN16" s="229"/>
      <c r="HO16" s="229"/>
      <c r="HP16" s="229"/>
      <c r="HQ16" s="229"/>
      <c r="HR16" s="229"/>
      <c r="HS16" s="229"/>
      <c r="HT16" s="229"/>
      <c r="HU16" s="229"/>
      <c r="HV16" s="229"/>
      <c r="HW16" s="229"/>
      <c r="HX16" s="229"/>
      <c r="HY16" s="229"/>
      <c r="HZ16" s="229"/>
      <c r="IA16" s="229"/>
      <c r="IB16" s="229"/>
      <c r="IC16" s="229"/>
      <c r="ID16" s="229"/>
      <c r="IE16" s="229"/>
      <c r="IF16" s="229"/>
      <c r="IG16" s="229"/>
      <c r="IH16" s="229"/>
      <c r="II16" s="229"/>
      <c r="IJ16" s="229"/>
      <c r="IK16" s="229"/>
      <c r="IL16" s="229"/>
      <c r="IM16" s="229"/>
      <c r="IN16" s="229"/>
      <c r="IO16" s="229"/>
      <c r="IP16" s="229"/>
      <c r="IQ16" s="229"/>
    </row>
    <row r="17" spans="1:251" s="207" customFormat="1" ht="24" customHeight="1">
      <c r="A17" s="247" t="s">
        <v>556</v>
      </c>
      <c r="B17" s="248"/>
      <c r="C17" s="248"/>
      <c r="D17" s="248"/>
      <c r="E17" s="249"/>
      <c r="F17" s="256"/>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29"/>
      <c r="HC17" s="229"/>
      <c r="HD17" s="229"/>
      <c r="HE17" s="229"/>
      <c r="HF17" s="229"/>
      <c r="HG17" s="229"/>
      <c r="HH17" s="229"/>
      <c r="HI17" s="229"/>
      <c r="HJ17" s="229"/>
      <c r="HK17" s="229"/>
      <c r="HL17" s="229"/>
      <c r="HM17" s="229"/>
      <c r="HN17" s="229"/>
      <c r="HO17" s="229"/>
      <c r="HP17" s="229"/>
      <c r="HQ17" s="229"/>
      <c r="HR17" s="229"/>
      <c r="HS17" s="229"/>
      <c r="HT17" s="229"/>
      <c r="HU17" s="229"/>
      <c r="HV17" s="229"/>
      <c r="HW17" s="229"/>
      <c r="HX17" s="229"/>
      <c r="HY17" s="229"/>
      <c r="HZ17" s="229"/>
      <c r="IA17" s="229"/>
      <c r="IB17" s="229"/>
      <c r="IC17" s="229"/>
      <c r="ID17" s="229"/>
      <c r="IE17" s="229"/>
      <c r="IF17" s="229"/>
      <c r="IG17" s="229"/>
      <c r="IH17" s="229"/>
      <c r="II17" s="229"/>
      <c r="IJ17" s="229"/>
      <c r="IK17" s="229"/>
      <c r="IL17" s="229"/>
      <c r="IM17" s="229"/>
      <c r="IN17" s="229"/>
      <c r="IO17" s="229"/>
      <c r="IP17" s="229"/>
      <c r="IQ17" s="229"/>
    </row>
    <row r="18" spans="1:251" s="206" customFormat="1" ht="24" customHeight="1">
      <c r="A18" s="243" t="s">
        <v>557</v>
      </c>
      <c r="B18" s="257"/>
      <c r="C18" s="257"/>
      <c r="D18" s="257"/>
      <c r="E18" s="243"/>
      <c r="F18" s="258"/>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c r="DW18" s="229"/>
      <c r="DX18" s="229"/>
      <c r="DY18" s="229"/>
      <c r="DZ18" s="229"/>
      <c r="EA18" s="229"/>
      <c r="EB18" s="229"/>
      <c r="EC18" s="229"/>
      <c r="ED18" s="229"/>
      <c r="EE18" s="229"/>
      <c r="EF18" s="229"/>
      <c r="EG18" s="229"/>
      <c r="EH18" s="229"/>
      <c r="EI18" s="229"/>
      <c r="EJ18" s="229"/>
      <c r="EK18" s="229"/>
      <c r="EL18" s="229"/>
      <c r="EM18" s="229"/>
      <c r="EN18" s="229"/>
      <c r="EO18" s="229"/>
      <c r="EP18" s="229"/>
      <c r="EQ18" s="229"/>
      <c r="ER18" s="229"/>
      <c r="ES18" s="229"/>
      <c r="ET18" s="229"/>
      <c r="EU18" s="229"/>
      <c r="EV18" s="229"/>
      <c r="EW18" s="229"/>
      <c r="EX18" s="229"/>
      <c r="EY18" s="229"/>
      <c r="EZ18" s="229"/>
      <c r="FA18" s="229"/>
      <c r="FB18" s="229"/>
      <c r="FC18" s="229"/>
      <c r="FD18" s="229"/>
      <c r="FE18" s="229"/>
      <c r="FF18" s="229"/>
      <c r="FG18" s="229"/>
      <c r="FH18" s="229"/>
      <c r="FI18" s="229"/>
      <c r="FJ18" s="229"/>
      <c r="FK18" s="229"/>
      <c r="FL18" s="229"/>
      <c r="FM18" s="229"/>
      <c r="FN18" s="229"/>
      <c r="FO18" s="229"/>
      <c r="FP18" s="229"/>
      <c r="FQ18" s="229"/>
      <c r="FR18" s="229"/>
      <c r="FS18" s="229"/>
      <c r="FT18" s="229"/>
      <c r="FU18" s="229"/>
      <c r="FV18" s="229"/>
      <c r="FW18" s="229"/>
      <c r="FX18" s="229"/>
      <c r="FY18" s="229"/>
      <c r="FZ18" s="229"/>
      <c r="GA18" s="229"/>
      <c r="GB18" s="229"/>
      <c r="GC18" s="229"/>
      <c r="GD18" s="229"/>
      <c r="GE18" s="229"/>
      <c r="GF18" s="229"/>
      <c r="GG18" s="229"/>
      <c r="GH18" s="229"/>
      <c r="GI18" s="229"/>
      <c r="GJ18" s="229"/>
      <c r="GK18" s="229"/>
      <c r="GL18" s="229"/>
      <c r="GM18" s="229"/>
      <c r="GN18" s="229"/>
      <c r="GO18" s="229"/>
      <c r="GP18" s="229"/>
      <c r="GQ18" s="229"/>
      <c r="GR18" s="229"/>
      <c r="GS18" s="229"/>
      <c r="GT18" s="229"/>
      <c r="GU18" s="229"/>
      <c r="GV18" s="229"/>
      <c r="GW18" s="229"/>
      <c r="GX18" s="229"/>
      <c r="GY18" s="229"/>
      <c r="GZ18" s="229"/>
      <c r="HA18" s="229"/>
      <c r="HB18" s="229"/>
      <c r="HC18" s="229"/>
      <c r="HD18" s="229"/>
      <c r="HE18" s="229"/>
      <c r="HF18" s="229"/>
      <c r="HG18" s="229"/>
      <c r="HH18" s="229"/>
      <c r="HI18" s="229"/>
      <c r="HJ18" s="229"/>
      <c r="HK18" s="229"/>
      <c r="HL18" s="229"/>
      <c r="HM18" s="229"/>
      <c r="HN18" s="229"/>
      <c r="HO18" s="229"/>
      <c r="HP18" s="229"/>
      <c r="HQ18" s="229"/>
      <c r="HR18" s="229"/>
      <c r="HS18" s="229"/>
      <c r="HT18" s="229"/>
      <c r="HU18" s="229"/>
      <c r="HV18" s="229"/>
      <c r="HW18" s="229"/>
      <c r="HX18" s="229"/>
      <c r="HY18" s="229"/>
      <c r="HZ18" s="229"/>
      <c r="IA18" s="229"/>
      <c r="IB18" s="229"/>
      <c r="IC18" s="229"/>
      <c r="ID18" s="229"/>
      <c r="IE18" s="229"/>
      <c r="IF18" s="229"/>
      <c r="IG18" s="229"/>
      <c r="IH18" s="229"/>
      <c r="II18" s="229"/>
      <c r="IJ18" s="229"/>
      <c r="IK18" s="229"/>
      <c r="IL18" s="229"/>
      <c r="IM18" s="229"/>
      <c r="IN18" s="229"/>
      <c r="IO18" s="229"/>
      <c r="IP18" s="229"/>
      <c r="IQ18" s="229"/>
    </row>
    <row r="19" spans="1:251" s="207" customFormat="1" ht="24" customHeight="1">
      <c r="A19" s="247" t="s">
        <v>558</v>
      </c>
      <c r="B19" s="259"/>
      <c r="C19" s="259"/>
      <c r="D19" s="259"/>
      <c r="E19" s="247"/>
      <c r="F19" s="260"/>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29"/>
      <c r="BH19" s="229"/>
      <c r="BI19" s="229"/>
      <c r="BJ19" s="229"/>
      <c r="BK19" s="229"/>
      <c r="BL19" s="229"/>
      <c r="BM19" s="229"/>
      <c r="BN19" s="229"/>
      <c r="BO19" s="229"/>
      <c r="BP19" s="229"/>
      <c r="BQ19" s="229"/>
      <c r="BR19" s="229"/>
      <c r="BS19" s="229"/>
      <c r="BT19" s="229"/>
      <c r="BU19" s="229"/>
      <c r="BV19" s="229"/>
      <c r="BW19" s="229"/>
      <c r="BX19" s="229"/>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29"/>
      <c r="FT19" s="229"/>
      <c r="FU19" s="229"/>
      <c r="FV19" s="229"/>
      <c r="FW19" s="229"/>
      <c r="FX19" s="229"/>
      <c r="FY19" s="229"/>
      <c r="FZ19" s="229"/>
      <c r="GA19" s="229"/>
      <c r="GB19" s="229"/>
      <c r="GC19" s="229"/>
      <c r="GD19" s="229"/>
      <c r="GE19" s="229"/>
      <c r="GF19" s="229"/>
      <c r="GG19" s="229"/>
      <c r="GH19" s="229"/>
      <c r="GI19" s="229"/>
      <c r="GJ19" s="229"/>
      <c r="GK19" s="229"/>
      <c r="GL19" s="229"/>
      <c r="GM19" s="229"/>
      <c r="GN19" s="229"/>
      <c r="GO19" s="229"/>
      <c r="GP19" s="229"/>
      <c r="GQ19" s="229"/>
      <c r="GR19" s="229"/>
      <c r="GS19" s="229"/>
      <c r="GT19" s="229"/>
      <c r="GU19" s="229"/>
      <c r="GV19" s="229"/>
      <c r="GW19" s="229"/>
      <c r="GX19" s="229"/>
      <c r="GY19" s="229"/>
      <c r="GZ19" s="229"/>
      <c r="HA19" s="229"/>
      <c r="HB19" s="229"/>
      <c r="HC19" s="229"/>
      <c r="HD19" s="229"/>
      <c r="HE19" s="229"/>
      <c r="HF19" s="229"/>
      <c r="HG19" s="229"/>
      <c r="HH19" s="229"/>
      <c r="HI19" s="229"/>
      <c r="HJ19" s="229"/>
      <c r="HK19" s="229"/>
      <c r="HL19" s="229"/>
      <c r="HM19" s="229"/>
      <c r="HN19" s="229"/>
      <c r="HO19" s="229"/>
      <c r="HP19" s="229"/>
      <c r="HQ19" s="229"/>
      <c r="HR19" s="229"/>
      <c r="HS19" s="229"/>
      <c r="HT19" s="229"/>
      <c r="HU19" s="229"/>
      <c r="HV19" s="229"/>
      <c r="HW19" s="229"/>
      <c r="HX19" s="229"/>
      <c r="HY19" s="229"/>
      <c r="HZ19" s="229"/>
      <c r="IA19" s="229"/>
      <c r="IB19" s="229"/>
      <c r="IC19" s="229"/>
      <c r="ID19" s="229"/>
      <c r="IE19" s="229"/>
      <c r="IF19" s="229"/>
      <c r="IG19" s="229"/>
      <c r="IH19" s="229"/>
      <c r="II19" s="229"/>
      <c r="IJ19" s="229"/>
      <c r="IK19" s="229"/>
      <c r="IL19" s="229"/>
      <c r="IM19" s="229"/>
      <c r="IN19" s="229"/>
      <c r="IO19" s="229"/>
      <c r="IP19" s="229"/>
      <c r="IQ19" s="229"/>
    </row>
    <row r="20" spans="1:251" s="207" customFormat="1" ht="24" customHeight="1">
      <c r="A20" s="247" t="s">
        <v>559</v>
      </c>
      <c r="B20" s="259"/>
      <c r="C20" s="259"/>
      <c r="D20" s="259"/>
      <c r="E20" s="247"/>
      <c r="F20" s="260"/>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29"/>
      <c r="AZ20" s="229"/>
      <c r="BA20" s="229"/>
      <c r="BB20" s="229"/>
      <c r="BC20" s="229"/>
      <c r="BD20" s="229"/>
      <c r="BE20" s="229"/>
      <c r="BF20" s="229"/>
      <c r="BG20" s="229"/>
      <c r="BH20" s="229"/>
      <c r="BI20" s="229"/>
      <c r="BJ20" s="229"/>
      <c r="BK20" s="229"/>
      <c r="BL20" s="229"/>
      <c r="BM20" s="229"/>
      <c r="BN20" s="229"/>
      <c r="BO20" s="229"/>
      <c r="BP20" s="229"/>
      <c r="BQ20" s="229"/>
      <c r="BR20" s="229"/>
      <c r="BS20" s="229"/>
      <c r="BT20" s="229"/>
      <c r="BU20" s="229"/>
      <c r="BV20" s="229"/>
      <c r="BW20" s="229"/>
      <c r="BX20" s="229"/>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29"/>
      <c r="GF20" s="229"/>
      <c r="GG20" s="229"/>
      <c r="GH20" s="229"/>
      <c r="GI20" s="229"/>
      <c r="GJ20" s="229"/>
      <c r="GK20" s="229"/>
      <c r="GL20" s="229"/>
      <c r="GM20" s="229"/>
      <c r="GN20" s="229"/>
      <c r="GO20" s="229"/>
      <c r="GP20" s="229"/>
      <c r="GQ20" s="229"/>
      <c r="GR20" s="229"/>
      <c r="GS20" s="229"/>
      <c r="GT20" s="229"/>
      <c r="GU20" s="229"/>
      <c r="GV20" s="229"/>
      <c r="GW20" s="229"/>
      <c r="GX20" s="229"/>
      <c r="GY20" s="229"/>
      <c r="GZ20" s="229"/>
      <c r="HA20" s="229"/>
      <c r="HB20" s="229"/>
      <c r="HC20" s="229"/>
      <c r="HD20" s="229"/>
      <c r="HE20" s="229"/>
      <c r="HF20" s="229"/>
      <c r="HG20" s="229"/>
      <c r="HH20" s="229"/>
      <c r="HI20" s="229"/>
      <c r="HJ20" s="229"/>
      <c r="HK20" s="229"/>
      <c r="HL20" s="229"/>
      <c r="HM20" s="229"/>
      <c r="HN20" s="229"/>
      <c r="HO20" s="229"/>
      <c r="HP20" s="229"/>
      <c r="HQ20" s="229"/>
      <c r="HR20" s="229"/>
      <c r="HS20" s="229"/>
      <c r="HT20" s="229"/>
      <c r="HU20" s="229"/>
      <c r="HV20" s="229"/>
      <c r="HW20" s="229"/>
      <c r="HX20" s="229"/>
      <c r="HY20" s="229"/>
      <c r="HZ20" s="229"/>
      <c r="IA20" s="229"/>
      <c r="IB20" s="229"/>
      <c r="IC20" s="229"/>
      <c r="ID20" s="229"/>
      <c r="IE20" s="229"/>
      <c r="IF20" s="229"/>
      <c r="IG20" s="229"/>
      <c r="IH20" s="229"/>
      <c r="II20" s="229"/>
      <c r="IJ20" s="229"/>
      <c r="IK20" s="229"/>
      <c r="IL20" s="229"/>
      <c r="IM20" s="229"/>
      <c r="IN20" s="229"/>
      <c r="IO20" s="229"/>
      <c r="IP20" s="229"/>
      <c r="IQ20" s="229"/>
    </row>
    <row r="21" spans="1:251" s="207" customFormat="1" ht="24" customHeight="1">
      <c r="A21" s="247" t="s">
        <v>560</v>
      </c>
      <c r="B21" s="259"/>
      <c r="C21" s="259"/>
      <c r="D21" s="259"/>
      <c r="E21" s="247"/>
      <c r="F21" s="260"/>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29"/>
      <c r="AZ21" s="229"/>
      <c r="BA21" s="229"/>
      <c r="BB21" s="229"/>
      <c r="BC21" s="229"/>
      <c r="BD21" s="229"/>
      <c r="BE21" s="229"/>
      <c r="BF21" s="229"/>
      <c r="BG21" s="229"/>
      <c r="BH21" s="229"/>
      <c r="BI21" s="229"/>
      <c r="BJ21" s="229"/>
      <c r="BK21" s="229"/>
      <c r="BL21" s="229"/>
      <c r="BM21" s="229"/>
      <c r="BN21" s="229"/>
      <c r="BO21" s="229"/>
      <c r="BP21" s="229"/>
      <c r="BQ21" s="229"/>
      <c r="BR21" s="229"/>
      <c r="BS21" s="229"/>
      <c r="BT21" s="229"/>
      <c r="BU21" s="229"/>
      <c r="BV21" s="229"/>
      <c r="BW21" s="229"/>
      <c r="BX21" s="229"/>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29"/>
      <c r="DB21" s="229"/>
      <c r="DC21" s="229"/>
      <c r="DD21" s="229"/>
      <c r="DE21" s="229"/>
      <c r="DF21" s="229"/>
      <c r="DG21" s="229"/>
      <c r="DH21" s="229"/>
      <c r="DI21" s="229"/>
      <c r="DJ21" s="229"/>
      <c r="DK21" s="229"/>
      <c r="DL21" s="229"/>
      <c r="DM21" s="229"/>
      <c r="DN21" s="229"/>
      <c r="DO21" s="229"/>
      <c r="DP21" s="229"/>
      <c r="DQ21" s="229"/>
      <c r="DR21" s="229"/>
      <c r="DS21" s="229"/>
      <c r="DT21" s="229"/>
      <c r="DU21" s="229"/>
      <c r="DV21" s="229"/>
      <c r="DW21" s="229"/>
      <c r="DX21" s="229"/>
      <c r="DY21" s="229"/>
      <c r="DZ21" s="229"/>
      <c r="EA21" s="229"/>
      <c r="EB21" s="229"/>
      <c r="EC21" s="229"/>
      <c r="ED21" s="229"/>
      <c r="EE21" s="229"/>
      <c r="EF21" s="229"/>
      <c r="EG21" s="229"/>
      <c r="EH21" s="229"/>
      <c r="EI21" s="229"/>
      <c r="EJ21" s="229"/>
      <c r="EK21" s="229"/>
      <c r="EL21" s="229"/>
      <c r="EM21" s="229"/>
      <c r="EN21" s="229"/>
      <c r="EO21" s="229"/>
      <c r="EP21" s="229"/>
      <c r="EQ21" s="229"/>
      <c r="ER21" s="229"/>
      <c r="ES21" s="229"/>
      <c r="ET21" s="229"/>
      <c r="EU21" s="229"/>
      <c r="EV21" s="229"/>
      <c r="EW21" s="229"/>
      <c r="EX21" s="229"/>
      <c r="EY21" s="229"/>
      <c r="EZ21" s="229"/>
      <c r="FA21" s="229"/>
      <c r="FB21" s="229"/>
      <c r="FC21" s="229"/>
      <c r="FD21" s="229"/>
      <c r="FE21" s="229"/>
      <c r="FF21" s="229"/>
      <c r="FG21" s="229"/>
      <c r="FH21" s="229"/>
      <c r="FI21" s="229"/>
      <c r="FJ21" s="229"/>
      <c r="FK21" s="229"/>
      <c r="FL21" s="229"/>
      <c r="FM21" s="229"/>
      <c r="FN21" s="229"/>
      <c r="FO21" s="229"/>
      <c r="FP21" s="229"/>
      <c r="FQ21" s="229"/>
      <c r="FR21" s="229"/>
      <c r="FS21" s="229"/>
      <c r="FT21" s="229"/>
      <c r="FU21" s="229"/>
      <c r="FV21" s="229"/>
      <c r="FW21" s="229"/>
      <c r="FX21" s="229"/>
      <c r="FY21" s="229"/>
      <c r="FZ21" s="229"/>
      <c r="GA21" s="229"/>
      <c r="GB21" s="229"/>
      <c r="GC21" s="229"/>
      <c r="GD21" s="229"/>
      <c r="GE21" s="229"/>
      <c r="GF21" s="229"/>
      <c r="GG21" s="229"/>
      <c r="GH21" s="229"/>
      <c r="GI21" s="229"/>
      <c r="GJ21" s="229"/>
      <c r="GK21" s="229"/>
      <c r="GL21" s="229"/>
      <c r="GM21" s="229"/>
      <c r="GN21" s="229"/>
      <c r="GO21" s="229"/>
      <c r="GP21" s="229"/>
      <c r="GQ21" s="229"/>
      <c r="GR21" s="229"/>
      <c r="GS21" s="229"/>
      <c r="GT21" s="229"/>
      <c r="GU21" s="229"/>
      <c r="GV21" s="229"/>
      <c r="GW21" s="229"/>
      <c r="GX21" s="229"/>
      <c r="GY21" s="229"/>
      <c r="GZ21" s="229"/>
      <c r="HA21" s="229"/>
      <c r="HB21" s="229"/>
      <c r="HC21" s="229"/>
      <c r="HD21" s="229"/>
      <c r="HE21" s="229"/>
      <c r="HF21" s="229"/>
      <c r="HG21" s="229"/>
      <c r="HH21" s="229"/>
      <c r="HI21" s="229"/>
      <c r="HJ21" s="229"/>
      <c r="HK21" s="229"/>
      <c r="HL21" s="229"/>
      <c r="HM21" s="229"/>
      <c r="HN21" s="229"/>
      <c r="HO21" s="229"/>
      <c r="HP21" s="229"/>
      <c r="HQ21" s="229"/>
      <c r="HR21" s="229"/>
      <c r="HS21" s="229"/>
      <c r="HT21" s="229"/>
      <c r="HU21" s="229"/>
      <c r="HV21" s="229"/>
      <c r="HW21" s="229"/>
      <c r="HX21" s="229"/>
      <c r="HY21" s="229"/>
      <c r="HZ21" s="229"/>
      <c r="IA21" s="229"/>
      <c r="IB21" s="229"/>
      <c r="IC21" s="229"/>
      <c r="ID21" s="229"/>
      <c r="IE21" s="229"/>
      <c r="IF21" s="229"/>
      <c r="IG21" s="229"/>
      <c r="IH21" s="229"/>
      <c r="II21" s="229"/>
      <c r="IJ21" s="229"/>
      <c r="IK21" s="229"/>
      <c r="IL21" s="229"/>
      <c r="IM21" s="229"/>
      <c r="IN21" s="229"/>
      <c r="IO21" s="229"/>
      <c r="IP21" s="229"/>
      <c r="IQ21" s="229"/>
    </row>
    <row r="22" spans="1:251" s="207" customFormat="1" ht="24" customHeight="1">
      <c r="A22" s="247" t="s">
        <v>561</v>
      </c>
      <c r="B22" s="259"/>
      <c r="C22" s="259"/>
      <c r="D22" s="259"/>
      <c r="E22" s="247"/>
      <c r="F22" s="260"/>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29"/>
      <c r="BJ22" s="229"/>
      <c r="BK22" s="229"/>
      <c r="BL22" s="229"/>
      <c r="BM22" s="229"/>
      <c r="BN22" s="229"/>
      <c r="BO22" s="229"/>
      <c r="BP22" s="229"/>
      <c r="BQ22" s="229"/>
      <c r="BR22" s="229"/>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29"/>
      <c r="DD22" s="229"/>
      <c r="DE22" s="229"/>
      <c r="DF22" s="229"/>
      <c r="DG22" s="229"/>
      <c r="DH22" s="229"/>
      <c r="DI22" s="229"/>
      <c r="DJ22" s="229"/>
      <c r="DK22" s="229"/>
      <c r="DL22" s="229"/>
      <c r="DM22" s="229"/>
      <c r="DN22" s="229"/>
      <c r="DO22" s="229"/>
      <c r="DP22" s="229"/>
      <c r="DQ22" s="229"/>
      <c r="DR22" s="229"/>
      <c r="DS22" s="229"/>
      <c r="DT22" s="229"/>
      <c r="DU22" s="229"/>
      <c r="DV22" s="229"/>
      <c r="DW22" s="229"/>
      <c r="DX22" s="229"/>
      <c r="DY22" s="229"/>
      <c r="DZ22" s="229"/>
      <c r="EA22" s="229"/>
      <c r="EB22" s="229"/>
      <c r="EC22" s="229"/>
      <c r="ED22" s="229"/>
      <c r="EE22" s="229"/>
      <c r="EF22" s="229"/>
      <c r="EG22" s="229"/>
      <c r="EH22" s="229"/>
      <c r="EI22" s="229"/>
      <c r="EJ22" s="229"/>
      <c r="EK22" s="229"/>
      <c r="EL22" s="229"/>
      <c r="EM22" s="229"/>
      <c r="EN22" s="229"/>
      <c r="EO22" s="229"/>
      <c r="EP22" s="229"/>
      <c r="EQ22" s="229"/>
      <c r="ER22" s="229"/>
      <c r="ES22" s="229"/>
      <c r="ET22" s="229"/>
      <c r="EU22" s="229"/>
      <c r="EV22" s="229"/>
      <c r="EW22" s="229"/>
      <c r="EX22" s="229"/>
      <c r="EY22" s="229"/>
      <c r="EZ22" s="229"/>
      <c r="FA22" s="229"/>
      <c r="FB22" s="229"/>
      <c r="FC22" s="229"/>
      <c r="FD22" s="229"/>
      <c r="FE22" s="229"/>
      <c r="FF22" s="229"/>
      <c r="FG22" s="229"/>
      <c r="FH22" s="229"/>
      <c r="FI22" s="229"/>
      <c r="FJ22" s="229"/>
      <c r="FK22" s="229"/>
      <c r="FL22" s="229"/>
      <c r="FM22" s="229"/>
      <c r="FN22" s="229"/>
      <c r="FO22" s="229"/>
      <c r="FP22" s="229"/>
      <c r="FQ22" s="229"/>
      <c r="FR22" s="229"/>
      <c r="FS22" s="229"/>
      <c r="FT22" s="229"/>
      <c r="FU22" s="229"/>
      <c r="FV22" s="229"/>
      <c r="FW22" s="229"/>
      <c r="FX22" s="229"/>
      <c r="FY22" s="229"/>
      <c r="FZ22" s="229"/>
      <c r="GA22" s="229"/>
      <c r="GB22" s="229"/>
      <c r="GC22" s="229"/>
      <c r="GD22" s="229"/>
      <c r="GE22" s="229"/>
      <c r="GF22" s="229"/>
      <c r="GG22" s="229"/>
      <c r="GH22" s="229"/>
      <c r="GI22" s="229"/>
      <c r="GJ22" s="229"/>
      <c r="GK22" s="229"/>
      <c r="GL22" s="229"/>
      <c r="GM22" s="229"/>
      <c r="GN22" s="229"/>
      <c r="GO22" s="229"/>
      <c r="GP22" s="229"/>
      <c r="GQ22" s="229"/>
      <c r="GR22" s="229"/>
      <c r="GS22" s="229"/>
      <c r="GT22" s="229"/>
      <c r="GU22" s="229"/>
      <c r="GV22" s="229"/>
      <c r="GW22" s="229"/>
      <c r="GX22" s="229"/>
      <c r="GY22" s="229"/>
      <c r="GZ22" s="229"/>
      <c r="HA22" s="229"/>
      <c r="HB22" s="229"/>
      <c r="HC22" s="229"/>
      <c r="HD22" s="229"/>
      <c r="HE22" s="229"/>
      <c r="HF22" s="229"/>
      <c r="HG22" s="229"/>
      <c r="HH22" s="229"/>
      <c r="HI22" s="229"/>
      <c r="HJ22" s="229"/>
      <c r="HK22" s="229"/>
      <c r="HL22" s="229"/>
      <c r="HM22" s="229"/>
      <c r="HN22" s="229"/>
      <c r="HO22" s="229"/>
      <c r="HP22" s="229"/>
      <c r="HQ22" s="229"/>
      <c r="HR22" s="229"/>
      <c r="HS22" s="229"/>
      <c r="HT22" s="229"/>
      <c r="HU22" s="229"/>
      <c r="HV22" s="229"/>
      <c r="HW22" s="229"/>
      <c r="HX22" s="229"/>
      <c r="HY22" s="229"/>
      <c r="HZ22" s="229"/>
      <c r="IA22" s="229"/>
      <c r="IB22" s="229"/>
      <c r="IC22" s="229"/>
      <c r="ID22" s="229"/>
      <c r="IE22" s="229"/>
      <c r="IF22" s="229"/>
      <c r="IG22" s="229"/>
      <c r="IH22" s="229"/>
      <c r="II22" s="229"/>
      <c r="IJ22" s="229"/>
      <c r="IK22" s="229"/>
      <c r="IL22" s="229"/>
      <c r="IM22" s="229"/>
      <c r="IN22" s="229"/>
      <c r="IO22" s="229"/>
      <c r="IP22" s="229"/>
      <c r="IQ22" s="229"/>
    </row>
    <row r="23" spans="1:251" s="207" customFormat="1" ht="24" customHeight="1">
      <c r="A23" s="247" t="s">
        <v>562</v>
      </c>
      <c r="B23" s="259"/>
      <c r="C23" s="259"/>
      <c r="D23" s="259"/>
      <c r="E23" s="247"/>
      <c r="F23" s="260"/>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c r="AX23" s="229"/>
      <c r="AY23" s="229"/>
      <c r="AZ23" s="229"/>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29"/>
      <c r="DB23" s="229"/>
      <c r="DC23" s="229"/>
      <c r="DD23" s="229"/>
      <c r="DE23" s="229"/>
      <c r="DF23" s="229"/>
      <c r="DG23" s="229"/>
      <c r="DH23" s="229"/>
      <c r="DI23" s="229"/>
      <c r="DJ23" s="229"/>
      <c r="DK23" s="229"/>
      <c r="DL23" s="229"/>
      <c r="DM23" s="229"/>
      <c r="DN23" s="229"/>
      <c r="DO23" s="229"/>
      <c r="DP23" s="229"/>
      <c r="DQ23" s="229"/>
      <c r="DR23" s="229"/>
      <c r="DS23" s="229"/>
      <c r="DT23" s="229"/>
      <c r="DU23" s="229"/>
      <c r="DV23" s="229"/>
      <c r="DW23" s="229"/>
      <c r="DX23" s="229"/>
      <c r="DY23" s="229"/>
      <c r="DZ23" s="229"/>
      <c r="EA23" s="229"/>
      <c r="EB23" s="229"/>
      <c r="EC23" s="229"/>
      <c r="ED23" s="229"/>
      <c r="EE23" s="229"/>
      <c r="EF23" s="229"/>
      <c r="EG23" s="229"/>
      <c r="EH23" s="229"/>
      <c r="EI23" s="229"/>
      <c r="EJ23" s="229"/>
      <c r="EK23" s="229"/>
      <c r="EL23" s="229"/>
      <c r="EM23" s="229"/>
      <c r="EN23" s="229"/>
      <c r="EO23" s="229"/>
      <c r="EP23" s="229"/>
      <c r="EQ23" s="229"/>
      <c r="ER23" s="229"/>
      <c r="ES23" s="229"/>
      <c r="ET23" s="229"/>
      <c r="EU23" s="229"/>
      <c r="EV23" s="229"/>
      <c r="EW23" s="229"/>
      <c r="EX23" s="229"/>
      <c r="EY23" s="229"/>
      <c r="EZ23" s="229"/>
      <c r="FA23" s="229"/>
      <c r="FB23" s="229"/>
      <c r="FC23" s="229"/>
      <c r="FD23" s="229"/>
      <c r="FE23" s="229"/>
      <c r="FF23" s="229"/>
      <c r="FG23" s="229"/>
      <c r="FH23" s="229"/>
      <c r="FI23" s="229"/>
      <c r="FJ23" s="229"/>
      <c r="FK23" s="229"/>
      <c r="FL23" s="229"/>
      <c r="FM23" s="229"/>
      <c r="FN23" s="229"/>
      <c r="FO23" s="229"/>
      <c r="FP23" s="229"/>
      <c r="FQ23" s="229"/>
      <c r="FR23" s="229"/>
      <c r="FS23" s="229"/>
      <c r="FT23" s="229"/>
      <c r="FU23" s="229"/>
      <c r="FV23" s="229"/>
      <c r="FW23" s="229"/>
      <c r="FX23" s="229"/>
      <c r="FY23" s="229"/>
      <c r="FZ23" s="229"/>
      <c r="GA23" s="229"/>
      <c r="GB23" s="229"/>
      <c r="GC23" s="229"/>
      <c r="GD23" s="229"/>
      <c r="GE23" s="229"/>
      <c r="GF23" s="229"/>
      <c r="GG23" s="229"/>
      <c r="GH23" s="229"/>
      <c r="GI23" s="229"/>
      <c r="GJ23" s="229"/>
      <c r="GK23" s="229"/>
      <c r="GL23" s="229"/>
      <c r="GM23" s="229"/>
      <c r="GN23" s="229"/>
      <c r="GO23" s="229"/>
      <c r="GP23" s="229"/>
      <c r="GQ23" s="229"/>
      <c r="GR23" s="229"/>
      <c r="GS23" s="229"/>
      <c r="GT23" s="229"/>
      <c r="GU23" s="229"/>
      <c r="GV23" s="229"/>
      <c r="GW23" s="229"/>
      <c r="GX23" s="229"/>
      <c r="GY23" s="229"/>
      <c r="GZ23" s="229"/>
      <c r="HA23" s="229"/>
      <c r="HB23" s="229"/>
      <c r="HC23" s="229"/>
      <c r="HD23" s="229"/>
      <c r="HE23" s="229"/>
      <c r="HF23" s="229"/>
      <c r="HG23" s="229"/>
      <c r="HH23" s="229"/>
      <c r="HI23" s="229"/>
      <c r="HJ23" s="229"/>
      <c r="HK23" s="229"/>
      <c r="HL23" s="229"/>
      <c r="HM23" s="229"/>
      <c r="HN23" s="229"/>
      <c r="HO23" s="229"/>
      <c r="HP23" s="229"/>
      <c r="HQ23" s="229"/>
      <c r="HR23" s="229"/>
      <c r="HS23" s="229"/>
      <c r="HT23" s="229"/>
      <c r="HU23" s="229"/>
      <c r="HV23" s="229"/>
      <c r="HW23" s="229"/>
      <c r="HX23" s="229"/>
      <c r="HY23" s="229"/>
      <c r="HZ23" s="229"/>
      <c r="IA23" s="229"/>
      <c r="IB23" s="229"/>
      <c r="IC23" s="229"/>
      <c r="ID23" s="229"/>
      <c r="IE23" s="229"/>
      <c r="IF23" s="229"/>
      <c r="IG23" s="229"/>
      <c r="IH23" s="229"/>
      <c r="II23" s="229"/>
      <c r="IJ23" s="229"/>
      <c r="IK23" s="229"/>
      <c r="IL23" s="229"/>
      <c r="IM23" s="229"/>
      <c r="IN23" s="229"/>
      <c r="IO23" s="229"/>
      <c r="IP23" s="229"/>
      <c r="IQ23" s="229"/>
    </row>
    <row r="24" spans="1:251" s="207" customFormat="1" ht="24" customHeight="1">
      <c r="A24" s="247" t="s">
        <v>563</v>
      </c>
      <c r="B24" s="259"/>
      <c r="C24" s="259"/>
      <c r="D24" s="259"/>
      <c r="E24" s="247"/>
      <c r="F24" s="260"/>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29"/>
      <c r="DV24" s="229"/>
      <c r="DW24" s="229"/>
      <c r="DX24" s="229"/>
      <c r="DY24" s="229"/>
      <c r="DZ24" s="229"/>
      <c r="EA24" s="229"/>
      <c r="EB24" s="229"/>
      <c r="EC24" s="229"/>
      <c r="ED24" s="229"/>
      <c r="EE24" s="229"/>
      <c r="EF24" s="229"/>
      <c r="EG24" s="229"/>
      <c r="EH24" s="229"/>
      <c r="EI24" s="229"/>
      <c r="EJ24" s="229"/>
      <c r="EK24" s="229"/>
      <c r="EL24" s="229"/>
      <c r="EM24" s="229"/>
      <c r="EN24" s="229"/>
      <c r="EO24" s="229"/>
      <c r="EP24" s="229"/>
      <c r="EQ24" s="229"/>
      <c r="ER24" s="229"/>
      <c r="ES24" s="229"/>
      <c r="ET24" s="229"/>
      <c r="EU24" s="229"/>
      <c r="EV24" s="229"/>
      <c r="EW24" s="229"/>
      <c r="EX24" s="229"/>
      <c r="EY24" s="229"/>
      <c r="EZ24" s="229"/>
      <c r="FA24" s="229"/>
      <c r="FB24" s="229"/>
      <c r="FC24" s="229"/>
      <c r="FD24" s="229"/>
      <c r="FE24" s="229"/>
      <c r="FF24" s="229"/>
      <c r="FG24" s="229"/>
      <c r="FH24" s="229"/>
      <c r="FI24" s="229"/>
      <c r="FJ24" s="229"/>
      <c r="FK24" s="229"/>
      <c r="FL24" s="229"/>
      <c r="FM24" s="229"/>
      <c r="FN24" s="229"/>
      <c r="FO24" s="229"/>
      <c r="FP24" s="229"/>
      <c r="FQ24" s="229"/>
      <c r="FR24" s="229"/>
      <c r="FS24" s="229"/>
      <c r="FT24" s="229"/>
      <c r="FU24" s="229"/>
      <c r="FV24" s="229"/>
      <c r="FW24" s="229"/>
      <c r="FX24" s="229"/>
      <c r="FY24" s="229"/>
      <c r="FZ24" s="229"/>
      <c r="GA24" s="229"/>
      <c r="GB24" s="229"/>
      <c r="GC24" s="229"/>
      <c r="GD24" s="229"/>
      <c r="GE24" s="229"/>
      <c r="GF24" s="229"/>
      <c r="GG24" s="229"/>
      <c r="GH24" s="229"/>
      <c r="GI24" s="229"/>
      <c r="GJ24" s="229"/>
      <c r="GK24" s="229"/>
      <c r="GL24" s="229"/>
      <c r="GM24" s="229"/>
      <c r="GN24" s="229"/>
      <c r="GO24" s="229"/>
      <c r="GP24" s="229"/>
      <c r="GQ24" s="229"/>
      <c r="GR24" s="229"/>
      <c r="GS24" s="229"/>
      <c r="GT24" s="229"/>
      <c r="GU24" s="229"/>
      <c r="GV24" s="229"/>
      <c r="GW24" s="229"/>
      <c r="GX24" s="229"/>
      <c r="GY24" s="229"/>
      <c r="GZ24" s="229"/>
      <c r="HA24" s="229"/>
      <c r="HB24" s="229"/>
      <c r="HC24" s="229"/>
      <c r="HD24" s="229"/>
      <c r="HE24" s="229"/>
      <c r="HF24" s="229"/>
      <c r="HG24" s="229"/>
      <c r="HH24" s="229"/>
      <c r="HI24" s="229"/>
      <c r="HJ24" s="229"/>
      <c r="HK24" s="229"/>
      <c r="HL24" s="229"/>
      <c r="HM24" s="229"/>
      <c r="HN24" s="229"/>
      <c r="HO24" s="229"/>
      <c r="HP24" s="229"/>
      <c r="HQ24" s="229"/>
      <c r="HR24" s="229"/>
      <c r="HS24" s="229"/>
      <c r="HT24" s="229"/>
      <c r="HU24" s="229"/>
      <c r="HV24" s="229"/>
      <c r="HW24" s="229"/>
      <c r="HX24" s="229"/>
      <c r="HY24" s="229"/>
      <c r="HZ24" s="229"/>
      <c r="IA24" s="229"/>
      <c r="IB24" s="229"/>
      <c r="IC24" s="229"/>
      <c r="ID24" s="229"/>
      <c r="IE24" s="229"/>
      <c r="IF24" s="229"/>
      <c r="IG24" s="229"/>
      <c r="IH24" s="229"/>
      <c r="II24" s="229"/>
      <c r="IJ24" s="229"/>
      <c r="IK24" s="229"/>
      <c r="IL24" s="229"/>
      <c r="IM24" s="229"/>
      <c r="IN24" s="229"/>
      <c r="IO24" s="229"/>
      <c r="IP24" s="229"/>
      <c r="IQ24" s="229"/>
    </row>
    <row r="25" spans="1:251" s="207" customFormat="1" ht="24" customHeight="1">
      <c r="A25" s="247" t="s">
        <v>564</v>
      </c>
      <c r="B25" s="259"/>
      <c r="C25" s="259"/>
      <c r="D25" s="259"/>
      <c r="E25" s="247"/>
      <c r="F25" s="260"/>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29"/>
      <c r="DW25" s="229"/>
      <c r="DX25" s="229"/>
      <c r="DY25" s="229"/>
      <c r="DZ25" s="229"/>
      <c r="EA25" s="229"/>
      <c r="EB25" s="229"/>
      <c r="EC25" s="229"/>
      <c r="ED25" s="229"/>
      <c r="EE25" s="229"/>
      <c r="EF25" s="229"/>
      <c r="EG25" s="229"/>
      <c r="EH25" s="229"/>
      <c r="EI25" s="229"/>
      <c r="EJ25" s="229"/>
      <c r="EK25" s="229"/>
      <c r="EL25" s="229"/>
      <c r="EM25" s="229"/>
      <c r="EN25" s="229"/>
      <c r="EO25" s="229"/>
      <c r="EP25" s="229"/>
      <c r="EQ25" s="229"/>
      <c r="ER25" s="229"/>
      <c r="ES25" s="229"/>
      <c r="ET25" s="229"/>
      <c r="EU25" s="229"/>
      <c r="EV25" s="229"/>
      <c r="EW25" s="229"/>
      <c r="EX25" s="229"/>
      <c r="EY25" s="229"/>
      <c r="EZ25" s="229"/>
      <c r="FA25" s="229"/>
      <c r="FB25" s="229"/>
      <c r="FC25" s="229"/>
      <c r="FD25" s="229"/>
      <c r="FE25" s="229"/>
      <c r="FF25" s="229"/>
      <c r="FG25" s="229"/>
      <c r="FH25" s="229"/>
      <c r="FI25" s="229"/>
      <c r="FJ25" s="229"/>
      <c r="FK25" s="229"/>
      <c r="FL25" s="229"/>
      <c r="FM25" s="229"/>
      <c r="FN25" s="229"/>
      <c r="FO25" s="229"/>
      <c r="FP25" s="229"/>
      <c r="FQ25" s="229"/>
      <c r="FR25" s="229"/>
      <c r="FS25" s="229"/>
      <c r="FT25" s="229"/>
      <c r="FU25" s="229"/>
      <c r="FV25" s="229"/>
      <c r="FW25" s="229"/>
      <c r="FX25" s="229"/>
      <c r="FY25" s="229"/>
      <c r="FZ25" s="229"/>
      <c r="GA25" s="229"/>
      <c r="GB25" s="229"/>
      <c r="GC25" s="229"/>
      <c r="GD25" s="229"/>
      <c r="GE25" s="229"/>
      <c r="GF25" s="229"/>
      <c r="GG25" s="229"/>
      <c r="GH25" s="229"/>
      <c r="GI25" s="229"/>
      <c r="GJ25" s="229"/>
      <c r="GK25" s="229"/>
      <c r="GL25" s="229"/>
      <c r="GM25" s="229"/>
      <c r="GN25" s="229"/>
      <c r="GO25" s="229"/>
      <c r="GP25" s="229"/>
      <c r="GQ25" s="229"/>
      <c r="GR25" s="229"/>
      <c r="GS25" s="229"/>
      <c r="GT25" s="229"/>
      <c r="GU25" s="229"/>
      <c r="GV25" s="229"/>
      <c r="GW25" s="229"/>
      <c r="GX25" s="229"/>
      <c r="GY25" s="229"/>
      <c r="GZ25" s="229"/>
      <c r="HA25" s="229"/>
      <c r="HB25" s="229"/>
      <c r="HC25" s="229"/>
      <c r="HD25" s="229"/>
      <c r="HE25" s="229"/>
      <c r="HF25" s="229"/>
      <c r="HG25" s="229"/>
      <c r="HH25" s="229"/>
      <c r="HI25" s="229"/>
      <c r="HJ25" s="229"/>
      <c r="HK25" s="229"/>
      <c r="HL25" s="229"/>
      <c r="HM25" s="229"/>
      <c r="HN25" s="229"/>
      <c r="HO25" s="229"/>
      <c r="HP25" s="229"/>
      <c r="HQ25" s="229"/>
      <c r="HR25" s="229"/>
      <c r="HS25" s="229"/>
      <c r="HT25" s="229"/>
      <c r="HU25" s="229"/>
      <c r="HV25" s="229"/>
      <c r="HW25" s="229"/>
      <c r="HX25" s="229"/>
      <c r="HY25" s="229"/>
      <c r="HZ25" s="229"/>
      <c r="IA25" s="229"/>
      <c r="IB25" s="229"/>
      <c r="IC25" s="229"/>
      <c r="ID25" s="229"/>
      <c r="IE25" s="229"/>
      <c r="IF25" s="229"/>
      <c r="IG25" s="229"/>
      <c r="IH25" s="229"/>
      <c r="II25" s="229"/>
      <c r="IJ25" s="229"/>
      <c r="IK25" s="229"/>
      <c r="IL25" s="229"/>
      <c r="IM25" s="229"/>
      <c r="IN25" s="229"/>
      <c r="IO25" s="229"/>
      <c r="IP25" s="229"/>
      <c r="IQ25" s="229"/>
    </row>
    <row r="26" spans="1:251" s="207" customFormat="1" ht="24" customHeight="1">
      <c r="A26" s="247" t="s">
        <v>565</v>
      </c>
      <c r="B26" s="259"/>
      <c r="C26" s="259"/>
      <c r="D26" s="259"/>
      <c r="E26" s="247"/>
      <c r="F26" s="260"/>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29"/>
      <c r="DB26" s="229"/>
      <c r="DC26" s="229"/>
      <c r="DD26" s="229"/>
      <c r="DE26" s="229"/>
      <c r="DF26" s="229"/>
      <c r="DG26" s="229"/>
      <c r="DH26" s="229"/>
      <c r="DI26" s="229"/>
      <c r="DJ26" s="229"/>
      <c r="DK26" s="229"/>
      <c r="DL26" s="229"/>
      <c r="DM26" s="229"/>
      <c r="DN26" s="229"/>
      <c r="DO26" s="229"/>
      <c r="DP26" s="229"/>
      <c r="DQ26" s="229"/>
      <c r="DR26" s="229"/>
      <c r="DS26" s="229"/>
      <c r="DT26" s="229"/>
      <c r="DU26" s="229"/>
      <c r="DV26" s="229"/>
      <c r="DW26" s="229"/>
      <c r="DX26" s="229"/>
      <c r="DY26" s="229"/>
      <c r="DZ26" s="229"/>
      <c r="EA26" s="229"/>
      <c r="EB26" s="229"/>
      <c r="EC26" s="229"/>
      <c r="ED26" s="229"/>
      <c r="EE26" s="229"/>
      <c r="EF26" s="229"/>
      <c r="EG26" s="229"/>
      <c r="EH26" s="229"/>
      <c r="EI26" s="229"/>
      <c r="EJ26" s="229"/>
      <c r="EK26" s="229"/>
      <c r="EL26" s="229"/>
      <c r="EM26" s="229"/>
      <c r="EN26" s="229"/>
      <c r="EO26" s="229"/>
      <c r="EP26" s="229"/>
      <c r="EQ26" s="229"/>
      <c r="ER26" s="229"/>
      <c r="ES26" s="229"/>
      <c r="ET26" s="229"/>
      <c r="EU26" s="229"/>
      <c r="EV26" s="229"/>
      <c r="EW26" s="229"/>
      <c r="EX26" s="229"/>
      <c r="EY26" s="229"/>
      <c r="EZ26" s="229"/>
      <c r="FA26" s="229"/>
      <c r="FB26" s="229"/>
      <c r="FC26" s="229"/>
      <c r="FD26" s="229"/>
      <c r="FE26" s="229"/>
      <c r="FF26" s="229"/>
      <c r="FG26" s="229"/>
      <c r="FH26" s="229"/>
      <c r="FI26" s="229"/>
      <c r="FJ26" s="229"/>
      <c r="FK26" s="229"/>
      <c r="FL26" s="229"/>
      <c r="FM26" s="229"/>
      <c r="FN26" s="229"/>
      <c r="FO26" s="229"/>
      <c r="FP26" s="229"/>
      <c r="FQ26" s="229"/>
      <c r="FR26" s="229"/>
      <c r="FS26" s="229"/>
      <c r="FT26" s="229"/>
      <c r="FU26" s="229"/>
      <c r="FV26" s="229"/>
      <c r="FW26" s="229"/>
      <c r="FX26" s="229"/>
      <c r="FY26" s="229"/>
      <c r="FZ26" s="229"/>
      <c r="GA26" s="229"/>
      <c r="GB26" s="229"/>
      <c r="GC26" s="229"/>
      <c r="GD26" s="229"/>
      <c r="GE26" s="229"/>
      <c r="GF26" s="229"/>
      <c r="GG26" s="229"/>
      <c r="GH26" s="229"/>
      <c r="GI26" s="229"/>
      <c r="GJ26" s="229"/>
      <c r="GK26" s="229"/>
      <c r="GL26" s="229"/>
      <c r="GM26" s="229"/>
      <c r="GN26" s="229"/>
      <c r="GO26" s="229"/>
      <c r="GP26" s="229"/>
      <c r="GQ26" s="229"/>
      <c r="GR26" s="229"/>
      <c r="GS26" s="229"/>
      <c r="GT26" s="229"/>
      <c r="GU26" s="229"/>
      <c r="GV26" s="229"/>
      <c r="GW26" s="229"/>
      <c r="GX26" s="229"/>
      <c r="GY26" s="229"/>
      <c r="GZ26" s="229"/>
      <c r="HA26" s="229"/>
      <c r="HB26" s="229"/>
      <c r="HC26" s="229"/>
      <c r="HD26" s="229"/>
      <c r="HE26" s="229"/>
      <c r="HF26" s="229"/>
      <c r="HG26" s="229"/>
      <c r="HH26" s="229"/>
      <c r="HI26" s="229"/>
      <c r="HJ26" s="229"/>
      <c r="HK26" s="229"/>
      <c r="HL26" s="229"/>
      <c r="HM26" s="229"/>
      <c r="HN26" s="229"/>
      <c r="HO26" s="229"/>
      <c r="HP26" s="229"/>
      <c r="HQ26" s="229"/>
      <c r="HR26" s="229"/>
      <c r="HS26" s="229"/>
      <c r="HT26" s="229"/>
      <c r="HU26" s="229"/>
      <c r="HV26" s="229"/>
      <c r="HW26" s="229"/>
      <c r="HX26" s="229"/>
      <c r="HY26" s="229"/>
      <c r="HZ26" s="229"/>
      <c r="IA26" s="229"/>
      <c r="IB26" s="229"/>
      <c r="IC26" s="229"/>
      <c r="ID26" s="229"/>
      <c r="IE26" s="229"/>
      <c r="IF26" s="229"/>
      <c r="IG26" s="229"/>
      <c r="IH26" s="229"/>
      <c r="II26" s="229"/>
      <c r="IJ26" s="229"/>
      <c r="IK26" s="229"/>
      <c r="IL26" s="229"/>
      <c r="IM26" s="229"/>
      <c r="IN26" s="229"/>
      <c r="IO26" s="229"/>
      <c r="IP26" s="229"/>
      <c r="IQ26" s="229"/>
    </row>
    <row r="27" spans="1:251" s="207" customFormat="1" ht="24" customHeight="1">
      <c r="A27" s="247" t="s">
        <v>566</v>
      </c>
      <c r="B27" s="259"/>
      <c r="C27" s="259"/>
      <c r="D27" s="259"/>
      <c r="E27" s="247"/>
      <c r="F27" s="260"/>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29"/>
      <c r="DB27" s="229"/>
      <c r="DC27" s="229"/>
      <c r="DD27" s="229"/>
      <c r="DE27" s="229"/>
      <c r="DF27" s="229"/>
      <c r="DG27" s="229"/>
      <c r="DH27" s="229"/>
      <c r="DI27" s="229"/>
      <c r="DJ27" s="229"/>
      <c r="DK27" s="229"/>
      <c r="DL27" s="229"/>
      <c r="DM27" s="229"/>
      <c r="DN27" s="229"/>
      <c r="DO27" s="229"/>
      <c r="DP27" s="229"/>
      <c r="DQ27" s="229"/>
      <c r="DR27" s="229"/>
      <c r="DS27" s="229"/>
      <c r="DT27" s="229"/>
      <c r="DU27" s="229"/>
      <c r="DV27" s="229"/>
      <c r="DW27" s="229"/>
      <c r="DX27" s="229"/>
      <c r="DY27" s="229"/>
      <c r="DZ27" s="229"/>
      <c r="EA27" s="229"/>
      <c r="EB27" s="229"/>
      <c r="EC27" s="229"/>
      <c r="ED27" s="229"/>
      <c r="EE27" s="229"/>
      <c r="EF27" s="229"/>
      <c r="EG27" s="229"/>
      <c r="EH27" s="229"/>
      <c r="EI27" s="229"/>
      <c r="EJ27" s="229"/>
      <c r="EK27" s="229"/>
      <c r="EL27" s="229"/>
      <c r="EM27" s="229"/>
      <c r="EN27" s="229"/>
      <c r="EO27" s="229"/>
      <c r="EP27" s="229"/>
      <c r="EQ27" s="229"/>
      <c r="ER27" s="229"/>
      <c r="ES27" s="229"/>
      <c r="ET27" s="229"/>
      <c r="EU27" s="229"/>
      <c r="EV27" s="229"/>
      <c r="EW27" s="229"/>
      <c r="EX27" s="229"/>
      <c r="EY27" s="229"/>
      <c r="EZ27" s="229"/>
      <c r="FA27" s="229"/>
      <c r="FB27" s="229"/>
      <c r="FC27" s="229"/>
      <c r="FD27" s="229"/>
      <c r="FE27" s="229"/>
      <c r="FF27" s="229"/>
      <c r="FG27" s="229"/>
      <c r="FH27" s="229"/>
      <c r="FI27" s="229"/>
      <c r="FJ27" s="229"/>
      <c r="FK27" s="229"/>
      <c r="FL27" s="229"/>
      <c r="FM27" s="229"/>
      <c r="FN27" s="229"/>
      <c r="FO27" s="229"/>
      <c r="FP27" s="229"/>
      <c r="FQ27" s="229"/>
      <c r="FR27" s="229"/>
      <c r="FS27" s="229"/>
      <c r="FT27" s="229"/>
      <c r="FU27" s="229"/>
      <c r="FV27" s="229"/>
      <c r="FW27" s="229"/>
      <c r="FX27" s="229"/>
      <c r="FY27" s="229"/>
      <c r="FZ27" s="229"/>
      <c r="GA27" s="229"/>
      <c r="GB27" s="229"/>
      <c r="GC27" s="229"/>
      <c r="GD27" s="229"/>
      <c r="GE27" s="229"/>
      <c r="GF27" s="229"/>
      <c r="GG27" s="229"/>
      <c r="GH27" s="229"/>
      <c r="GI27" s="229"/>
      <c r="GJ27" s="229"/>
      <c r="GK27" s="229"/>
      <c r="GL27" s="229"/>
      <c r="GM27" s="229"/>
      <c r="GN27" s="229"/>
      <c r="GO27" s="229"/>
      <c r="GP27" s="229"/>
      <c r="GQ27" s="229"/>
      <c r="GR27" s="229"/>
      <c r="GS27" s="229"/>
      <c r="GT27" s="229"/>
      <c r="GU27" s="229"/>
      <c r="GV27" s="229"/>
      <c r="GW27" s="229"/>
      <c r="GX27" s="229"/>
      <c r="GY27" s="229"/>
      <c r="GZ27" s="229"/>
      <c r="HA27" s="229"/>
      <c r="HB27" s="229"/>
      <c r="HC27" s="229"/>
      <c r="HD27" s="229"/>
      <c r="HE27" s="229"/>
      <c r="HF27" s="229"/>
      <c r="HG27" s="229"/>
      <c r="HH27" s="229"/>
      <c r="HI27" s="229"/>
      <c r="HJ27" s="229"/>
      <c r="HK27" s="229"/>
      <c r="HL27" s="229"/>
      <c r="HM27" s="229"/>
      <c r="HN27" s="229"/>
      <c r="HO27" s="229"/>
      <c r="HP27" s="229"/>
      <c r="HQ27" s="229"/>
      <c r="HR27" s="229"/>
      <c r="HS27" s="229"/>
      <c r="HT27" s="229"/>
      <c r="HU27" s="229"/>
      <c r="HV27" s="229"/>
      <c r="HW27" s="229"/>
      <c r="HX27" s="229"/>
      <c r="HY27" s="229"/>
      <c r="HZ27" s="229"/>
      <c r="IA27" s="229"/>
      <c r="IB27" s="229"/>
      <c r="IC27" s="229"/>
      <c r="ID27" s="229"/>
      <c r="IE27" s="229"/>
      <c r="IF27" s="229"/>
      <c r="IG27" s="229"/>
      <c r="IH27" s="229"/>
      <c r="II27" s="229"/>
      <c r="IJ27" s="229"/>
      <c r="IK27" s="229"/>
      <c r="IL27" s="229"/>
      <c r="IM27" s="229"/>
      <c r="IN27" s="229"/>
      <c r="IO27" s="229"/>
      <c r="IP27" s="229"/>
      <c r="IQ27" s="229"/>
    </row>
    <row r="28" spans="1:251" s="207" customFormat="1" ht="24" customHeight="1">
      <c r="A28" s="247" t="s">
        <v>567</v>
      </c>
      <c r="B28" s="259"/>
      <c r="C28" s="259"/>
      <c r="D28" s="259"/>
      <c r="E28" s="247"/>
      <c r="F28" s="260"/>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29"/>
      <c r="BS28" s="229"/>
      <c r="BT28" s="229"/>
      <c r="BU28" s="229"/>
      <c r="BV28" s="229"/>
      <c r="BW28" s="229"/>
      <c r="BX28" s="229"/>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29"/>
      <c r="DB28" s="229"/>
      <c r="DC28" s="229"/>
      <c r="DD28" s="229"/>
      <c r="DE28" s="229"/>
      <c r="DF28" s="229"/>
      <c r="DG28" s="229"/>
      <c r="DH28" s="229"/>
      <c r="DI28" s="229"/>
      <c r="DJ28" s="229"/>
      <c r="DK28" s="229"/>
      <c r="DL28" s="229"/>
      <c r="DM28" s="229"/>
      <c r="DN28" s="229"/>
      <c r="DO28" s="229"/>
      <c r="DP28" s="229"/>
      <c r="DQ28" s="229"/>
      <c r="DR28" s="229"/>
      <c r="DS28" s="229"/>
      <c r="DT28" s="229"/>
      <c r="DU28" s="229"/>
      <c r="DV28" s="229"/>
      <c r="DW28" s="229"/>
      <c r="DX28" s="229"/>
      <c r="DY28" s="229"/>
      <c r="DZ28" s="229"/>
      <c r="EA28" s="229"/>
      <c r="EB28" s="229"/>
      <c r="EC28" s="229"/>
      <c r="ED28" s="229"/>
      <c r="EE28" s="229"/>
      <c r="EF28" s="229"/>
      <c r="EG28" s="229"/>
      <c r="EH28" s="229"/>
      <c r="EI28" s="229"/>
      <c r="EJ28" s="229"/>
      <c r="EK28" s="229"/>
      <c r="EL28" s="229"/>
      <c r="EM28" s="229"/>
      <c r="EN28" s="229"/>
      <c r="EO28" s="229"/>
      <c r="EP28" s="229"/>
      <c r="EQ28" s="229"/>
      <c r="ER28" s="229"/>
      <c r="ES28" s="229"/>
      <c r="ET28" s="229"/>
      <c r="EU28" s="229"/>
      <c r="EV28" s="229"/>
      <c r="EW28" s="229"/>
      <c r="EX28" s="229"/>
      <c r="EY28" s="229"/>
      <c r="EZ28" s="229"/>
      <c r="FA28" s="229"/>
      <c r="FB28" s="229"/>
      <c r="FC28" s="229"/>
      <c r="FD28" s="229"/>
      <c r="FE28" s="229"/>
      <c r="FF28" s="229"/>
      <c r="FG28" s="229"/>
      <c r="FH28" s="229"/>
      <c r="FI28" s="229"/>
      <c r="FJ28" s="229"/>
      <c r="FK28" s="229"/>
      <c r="FL28" s="229"/>
      <c r="FM28" s="229"/>
      <c r="FN28" s="229"/>
      <c r="FO28" s="229"/>
      <c r="FP28" s="229"/>
      <c r="FQ28" s="229"/>
      <c r="FR28" s="229"/>
      <c r="FS28" s="229"/>
      <c r="FT28" s="229"/>
      <c r="FU28" s="229"/>
      <c r="FV28" s="229"/>
      <c r="FW28" s="229"/>
      <c r="FX28" s="229"/>
      <c r="FY28" s="229"/>
      <c r="FZ28" s="229"/>
      <c r="GA28" s="229"/>
      <c r="GB28" s="229"/>
      <c r="GC28" s="229"/>
      <c r="GD28" s="229"/>
      <c r="GE28" s="229"/>
      <c r="GF28" s="229"/>
      <c r="GG28" s="229"/>
      <c r="GH28" s="229"/>
      <c r="GI28" s="229"/>
      <c r="GJ28" s="229"/>
      <c r="GK28" s="229"/>
      <c r="GL28" s="229"/>
      <c r="GM28" s="229"/>
      <c r="GN28" s="229"/>
      <c r="GO28" s="229"/>
      <c r="GP28" s="229"/>
      <c r="GQ28" s="229"/>
      <c r="GR28" s="229"/>
      <c r="GS28" s="229"/>
      <c r="GT28" s="229"/>
      <c r="GU28" s="229"/>
      <c r="GV28" s="229"/>
      <c r="GW28" s="229"/>
      <c r="GX28" s="229"/>
      <c r="GY28" s="229"/>
      <c r="GZ28" s="229"/>
      <c r="HA28" s="229"/>
      <c r="HB28" s="229"/>
      <c r="HC28" s="229"/>
      <c r="HD28" s="229"/>
      <c r="HE28" s="229"/>
      <c r="HF28" s="229"/>
      <c r="HG28" s="229"/>
      <c r="HH28" s="229"/>
      <c r="HI28" s="229"/>
      <c r="HJ28" s="229"/>
      <c r="HK28" s="229"/>
      <c r="HL28" s="229"/>
      <c r="HM28" s="229"/>
      <c r="HN28" s="229"/>
      <c r="HO28" s="229"/>
      <c r="HP28" s="229"/>
      <c r="HQ28" s="229"/>
      <c r="HR28" s="229"/>
      <c r="HS28" s="229"/>
      <c r="HT28" s="229"/>
      <c r="HU28" s="229"/>
      <c r="HV28" s="229"/>
      <c r="HW28" s="229"/>
      <c r="HX28" s="229"/>
      <c r="HY28" s="229"/>
      <c r="HZ28" s="229"/>
      <c r="IA28" s="229"/>
      <c r="IB28" s="229"/>
      <c r="IC28" s="229"/>
      <c r="ID28" s="229"/>
      <c r="IE28" s="229"/>
      <c r="IF28" s="229"/>
      <c r="IG28" s="229"/>
      <c r="IH28" s="229"/>
      <c r="II28" s="229"/>
      <c r="IJ28" s="229"/>
      <c r="IK28" s="229"/>
      <c r="IL28" s="229"/>
      <c r="IM28" s="229"/>
      <c r="IN28" s="229"/>
      <c r="IO28" s="229"/>
      <c r="IP28" s="229"/>
      <c r="IQ28" s="229"/>
    </row>
    <row r="29" spans="1:251" s="207" customFormat="1" ht="24" customHeight="1">
      <c r="A29" s="247" t="s">
        <v>568</v>
      </c>
      <c r="B29" s="259"/>
      <c r="C29" s="259"/>
      <c r="D29" s="259"/>
      <c r="E29" s="247"/>
      <c r="F29" s="260"/>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29"/>
      <c r="DB29" s="229"/>
      <c r="DC29" s="229"/>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29"/>
      <c r="EI29" s="229"/>
      <c r="EJ29" s="229"/>
      <c r="EK29" s="229"/>
      <c r="EL29" s="229"/>
      <c r="EM29" s="229"/>
      <c r="EN29" s="229"/>
      <c r="EO29" s="229"/>
      <c r="EP29" s="229"/>
      <c r="EQ29" s="229"/>
      <c r="ER29" s="229"/>
      <c r="ES29" s="229"/>
      <c r="ET29" s="229"/>
      <c r="EU29" s="229"/>
      <c r="EV29" s="229"/>
      <c r="EW29" s="229"/>
      <c r="EX29" s="229"/>
      <c r="EY29" s="229"/>
      <c r="EZ29" s="229"/>
      <c r="FA29" s="229"/>
      <c r="FB29" s="229"/>
      <c r="FC29" s="229"/>
      <c r="FD29" s="229"/>
      <c r="FE29" s="229"/>
      <c r="FF29" s="229"/>
      <c r="FG29" s="229"/>
      <c r="FH29" s="229"/>
      <c r="FI29" s="229"/>
      <c r="FJ29" s="229"/>
      <c r="FK29" s="229"/>
      <c r="FL29" s="229"/>
      <c r="FM29" s="229"/>
      <c r="FN29" s="229"/>
      <c r="FO29" s="229"/>
      <c r="FP29" s="229"/>
      <c r="FQ29" s="229"/>
      <c r="FR29" s="229"/>
      <c r="FS29" s="229"/>
      <c r="FT29" s="229"/>
      <c r="FU29" s="229"/>
      <c r="FV29" s="229"/>
      <c r="FW29" s="229"/>
      <c r="FX29" s="229"/>
      <c r="FY29" s="229"/>
      <c r="FZ29" s="229"/>
      <c r="GA29" s="229"/>
      <c r="GB29" s="229"/>
      <c r="GC29" s="229"/>
      <c r="GD29" s="229"/>
      <c r="GE29" s="229"/>
      <c r="GF29" s="229"/>
      <c r="GG29" s="229"/>
      <c r="GH29" s="229"/>
      <c r="GI29" s="229"/>
      <c r="GJ29" s="229"/>
      <c r="GK29" s="229"/>
      <c r="GL29" s="229"/>
      <c r="GM29" s="229"/>
      <c r="GN29" s="229"/>
      <c r="GO29" s="229"/>
      <c r="GP29" s="229"/>
      <c r="GQ29" s="229"/>
      <c r="GR29" s="229"/>
      <c r="GS29" s="229"/>
      <c r="GT29" s="229"/>
      <c r="GU29" s="229"/>
      <c r="GV29" s="229"/>
      <c r="GW29" s="229"/>
      <c r="GX29" s="229"/>
      <c r="GY29" s="229"/>
      <c r="GZ29" s="229"/>
      <c r="HA29" s="229"/>
      <c r="HB29" s="229"/>
      <c r="HC29" s="229"/>
      <c r="HD29" s="229"/>
      <c r="HE29" s="229"/>
      <c r="HF29" s="229"/>
      <c r="HG29" s="229"/>
      <c r="HH29" s="229"/>
      <c r="HI29" s="229"/>
      <c r="HJ29" s="229"/>
      <c r="HK29" s="229"/>
      <c r="HL29" s="229"/>
      <c r="HM29" s="229"/>
      <c r="HN29" s="229"/>
      <c r="HO29" s="229"/>
      <c r="HP29" s="229"/>
      <c r="HQ29" s="229"/>
      <c r="HR29" s="229"/>
      <c r="HS29" s="229"/>
      <c r="HT29" s="229"/>
      <c r="HU29" s="229"/>
      <c r="HV29" s="229"/>
      <c r="HW29" s="229"/>
      <c r="HX29" s="229"/>
      <c r="HY29" s="229"/>
      <c r="HZ29" s="229"/>
      <c r="IA29" s="229"/>
      <c r="IB29" s="229"/>
      <c r="IC29" s="229"/>
      <c r="ID29" s="229"/>
      <c r="IE29" s="229"/>
      <c r="IF29" s="229"/>
      <c r="IG29" s="229"/>
      <c r="IH29" s="229"/>
      <c r="II29" s="229"/>
      <c r="IJ29" s="229"/>
      <c r="IK29" s="229"/>
      <c r="IL29" s="229"/>
      <c r="IM29" s="229"/>
      <c r="IN29" s="229"/>
      <c r="IO29" s="229"/>
      <c r="IP29" s="229"/>
      <c r="IQ29" s="229"/>
    </row>
    <row r="30" spans="1:251" s="207" customFormat="1" ht="24" customHeight="1">
      <c r="A30" s="247" t="s">
        <v>569</v>
      </c>
      <c r="B30" s="259"/>
      <c r="C30" s="259"/>
      <c r="D30" s="259"/>
      <c r="E30" s="247"/>
      <c r="F30" s="260"/>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c r="HB30" s="229"/>
      <c r="HC30" s="229"/>
      <c r="HD30" s="229"/>
      <c r="HE30" s="229"/>
      <c r="HF30" s="229"/>
      <c r="HG30" s="229"/>
      <c r="HH30" s="229"/>
      <c r="HI30" s="229"/>
      <c r="HJ30" s="229"/>
      <c r="HK30" s="229"/>
      <c r="HL30" s="229"/>
      <c r="HM30" s="229"/>
      <c r="HN30" s="229"/>
      <c r="HO30" s="229"/>
      <c r="HP30" s="229"/>
      <c r="HQ30" s="229"/>
      <c r="HR30" s="229"/>
      <c r="HS30" s="229"/>
      <c r="HT30" s="229"/>
      <c r="HU30" s="229"/>
      <c r="HV30" s="229"/>
      <c r="HW30" s="229"/>
      <c r="HX30" s="229"/>
      <c r="HY30" s="229"/>
      <c r="HZ30" s="229"/>
      <c r="IA30" s="229"/>
      <c r="IB30" s="229"/>
      <c r="IC30" s="229"/>
      <c r="ID30" s="229"/>
      <c r="IE30" s="229"/>
      <c r="IF30" s="229"/>
      <c r="IG30" s="229"/>
      <c r="IH30" s="229"/>
      <c r="II30" s="229"/>
      <c r="IJ30" s="229"/>
      <c r="IK30" s="229"/>
      <c r="IL30" s="229"/>
      <c r="IM30" s="229"/>
      <c r="IN30" s="229"/>
      <c r="IO30" s="229"/>
      <c r="IP30" s="229"/>
      <c r="IQ30" s="229"/>
    </row>
    <row r="31" spans="1:251" s="207" customFormat="1" ht="24" customHeight="1">
      <c r="A31" s="247" t="s">
        <v>570</v>
      </c>
      <c r="B31" s="259"/>
      <c r="C31" s="259"/>
      <c r="D31" s="259"/>
      <c r="E31" s="247"/>
      <c r="F31" s="260"/>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row>
    <row r="32" spans="1:251" s="207" customFormat="1" ht="24" customHeight="1">
      <c r="A32" s="247" t="s">
        <v>571</v>
      </c>
      <c r="B32" s="259"/>
      <c r="C32" s="259"/>
      <c r="D32" s="259"/>
      <c r="E32" s="247"/>
      <c r="F32" s="260"/>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229"/>
      <c r="DO32" s="229"/>
      <c r="DP32" s="229"/>
      <c r="DQ32" s="229"/>
      <c r="DR32" s="229"/>
      <c r="DS32" s="229"/>
      <c r="DT32" s="229"/>
      <c r="DU32" s="229"/>
      <c r="DV32" s="229"/>
      <c r="DW32" s="229"/>
      <c r="DX32" s="229"/>
      <c r="DY32" s="229"/>
      <c r="DZ32" s="229"/>
      <c r="EA32" s="229"/>
      <c r="EB32" s="229"/>
      <c r="EC32" s="229"/>
      <c r="ED32" s="229"/>
      <c r="EE32" s="229"/>
      <c r="EF32" s="229"/>
      <c r="EG32" s="229"/>
      <c r="EH32" s="229"/>
      <c r="EI32" s="229"/>
      <c r="EJ32" s="229"/>
      <c r="EK32" s="229"/>
      <c r="EL32" s="229"/>
      <c r="EM32" s="229"/>
      <c r="EN32" s="229"/>
      <c r="EO32" s="229"/>
      <c r="EP32" s="229"/>
      <c r="EQ32" s="229"/>
      <c r="ER32" s="229"/>
      <c r="ES32" s="229"/>
      <c r="ET32" s="229"/>
      <c r="EU32" s="229"/>
      <c r="EV32" s="229"/>
      <c r="EW32" s="229"/>
      <c r="EX32" s="229"/>
      <c r="EY32" s="229"/>
      <c r="EZ32" s="229"/>
      <c r="FA32" s="229"/>
      <c r="FB32" s="229"/>
      <c r="FC32" s="229"/>
      <c r="FD32" s="229"/>
      <c r="FE32" s="229"/>
      <c r="FF32" s="229"/>
      <c r="FG32" s="229"/>
      <c r="FH32" s="229"/>
      <c r="FI32" s="229"/>
      <c r="FJ32" s="229"/>
      <c r="FK32" s="229"/>
      <c r="FL32" s="229"/>
      <c r="FM32" s="229"/>
      <c r="FN32" s="229"/>
      <c r="FO32" s="229"/>
      <c r="FP32" s="229"/>
      <c r="FQ32" s="229"/>
      <c r="FR32" s="229"/>
      <c r="FS32" s="229"/>
      <c r="FT32" s="229"/>
      <c r="FU32" s="229"/>
      <c r="FV32" s="229"/>
      <c r="FW32" s="229"/>
      <c r="FX32" s="229"/>
      <c r="FY32" s="229"/>
      <c r="FZ32" s="229"/>
      <c r="GA32" s="229"/>
      <c r="GB32" s="229"/>
      <c r="GC32" s="229"/>
      <c r="GD32" s="229"/>
      <c r="GE32" s="229"/>
      <c r="GF32" s="229"/>
      <c r="GG32" s="229"/>
      <c r="GH32" s="229"/>
      <c r="GI32" s="229"/>
      <c r="GJ32" s="229"/>
      <c r="GK32" s="229"/>
      <c r="GL32" s="229"/>
      <c r="GM32" s="229"/>
      <c r="GN32" s="229"/>
      <c r="GO32" s="229"/>
      <c r="GP32" s="229"/>
      <c r="GQ32" s="229"/>
      <c r="GR32" s="229"/>
      <c r="GS32" s="229"/>
      <c r="GT32" s="229"/>
      <c r="GU32" s="229"/>
      <c r="GV32" s="229"/>
      <c r="GW32" s="229"/>
      <c r="GX32" s="229"/>
      <c r="GY32" s="229"/>
      <c r="GZ32" s="229"/>
      <c r="HA32" s="229"/>
      <c r="HB32" s="229"/>
      <c r="HC32" s="229"/>
      <c r="HD32" s="229"/>
      <c r="HE32" s="229"/>
      <c r="HF32" s="229"/>
      <c r="HG32" s="229"/>
      <c r="HH32" s="229"/>
      <c r="HI32" s="229"/>
      <c r="HJ32" s="229"/>
      <c r="HK32" s="229"/>
      <c r="HL32" s="229"/>
      <c r="HM32" s="229"/>
      <c r="HN32" s="229"/>
      <c r="HO32" s="229"/>
      <c r="HP32" s="229"/>
      <c r="HQ32" s="229"/>
      <c r="HR32" s="229"/>
      <c r="HS32" s="229"/>
      <c r="HT32" s="229"/>
      <c r="HU32" s="229"/>
      <c r="HV32" s="229"/>
      <c r="HW32" s="229"/>
      <c r="HX32" s="229"/>
      <c r="HY32" s="229"/>
      <c r="HZ32" s="229"/>
      <c r="IA32" s="229"/>
      <c r="IB32" s="229"/>
      <c r="IC32" s="229"/>
      <c r="ID32" s="229"/>
      <c r="IE32" s="229"/>
      <c r="IF32" s="229"/>
      <c r="IG32" s="229"/>
      <c r="IH32" s="229"/>
      <c r="II32" s="229"/>
      <c r="IJ32" s="229"/>
      <c r="IK32" s="229"/>
      <c r="IL32" s="229"/>
      <c r="IM32" s="229"/>
      <c r="IN32" s="229"/>
      <c r="IO32" s="229"/>
      <c r="IP32" s="229"/>
      <c r="IQ32" s="229"/>
    </row>
    <row r="33" spans="1:251" s="207" customFormat="1" ht="24" customHeight="1">
      <c r="A33" s="247" t="s">
        <v>572</v>
      </c>
      <c r="B33" s="259"/>
      <c r="C33" s="259"/>
      <c r="D33" s="259"/>
      <c r="E33" s="247"/>
      <c r="F33" s="260"/>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c r="BS33" s="229"/>
      <c r="BT33" s="229"/>
      <c r="BU33" s="229"/>
      <c r="BV33" s="229"/>
      <c r="BW33" s="229"/>
      <c r="BX33" s="229"/>
      <c r="BY33" s="229"/>
      <c r="BZ33" s="229"/>
      <c r="CA33" s="229"/>
      <c r="CB33" s="229"/>
      <c r="CC33" s="229"/>
      <c r="CD33" s="229"/>
      <c r="CE33" s="229"/>
      <c r="CF33" s="229"/>
      <c r="CG33" s="229"/>
      <c r="CH33" s="229"/>
      <c r="CI33" s="229"/>
      <c r="CJ33" s="229"/>
      <c r="CK33" s="229"/>
      <c r="CL33" s="229"/>
      <c r="CM33" s="229"/>
      <c r="CN33" s="229"/>
      <c r="CO33" s="229"/>
      <c r="CP33" s="229"/>
      <c r="CQ33" s="229"/>
      <c r="CR33" s="229"/>
      <c r="CS33" s="229"/>
      <c r="CT33" s="229"/>
      <c r="CU33" s="229"/>
      <c r="CV33" s="229"/>
      <c r="CW33" s="229"/>
      <c r="CX33" s="229"/>
      <c r="CY33" s="229"/>
      <c r="CZ33" s="229"/>
      <c r="DA33" s="229"/>
      <c r="DB33" s="229"/>
      <c r="DC33" s="229"/>
      <c r="DD33" s="229"/>
      <c r="DE33" s="229"/>
      <c r="DF33" s="229"/>
      <c r="DG33" s="229"/>
      <c r="DH33" s="229"/>
      <c r="DI33" s="229"/>
      <c r="DJ33" s="229"/>
      <c r="DK33" s="229"/>
      <c r="DL33" s="229"/>
      <c r="DM33" s="229"/>
      <c r="DN33" s="229"/>
      <c r="DO33" s="229"/>
      <c r="DP33" s="229"/>
      <c r="DQ33" s="229"/>
      <c r="DR33" s="229"/>
      <c r="DS33" s="229"/>
      <c r="DT33" s="229"/>
      <c r="DU33" s="229"/>
      <c r="DV33" s="229"/>
      <c r="DW33" s="229"/>
      <c r="DX33" s="229"/>
      <c r="DY33" s="229"/>
      <c r="DZ33" s="229"/>
      <c r="EA33" s="229"/>
      <c r="EB33" s="229"/>
      <c r="EC33" s="229"/>
      <c r="ED33" s="229"/>
      <c r="EE33" s="229"/>
      <c r="EF33" s="229"/>
      <c r="EG33" s="229"/>
      <c r="EH33" s="229"/>
      <c r="EI33" s="229"/>
      <c r="EJ33" s="229"/>
      <c r="EK33" s="229"/>
      <c r="EL33" s="229"/>
      <c r="EM33" s="229"/>
      <c r="EN33" s="229"/>
      <c r="EO33" s="229"/>
      <c r="EP33" s="229"/>
      <c r="EQ33" s="229"/>
      <c r="ER33" s="229"/>
      <c r="ES33" s="229"/>
      <c r="ET33" s="229"/>
      <c r="EU33" s="229"/>
      <c r="EV33" s="229"/>
      <c r="EW33" s="229"/>
      <c r="EX33" s="229"/>
      <c r="EY33" s="229"/>
      <c r="EZ33" s="229"/>
      <c r="FA33" s="229"/>
      <c r="FB33" s="229"/>
      <c r="FC33" s="229"/>
      <c r="FD33" s="229"/>
      <c r="FE33" s="229"/>
      <c r="FF33" s="229"/>
      <c r="FG33" s="229"/>
      <c r="FH33" s="229"/>
      <c r="FI33" s="229"/>
      <c r="FJ33" s="229"/>
      <c r="FK33" s="229"/>
      <c r="FL33" s="229"/>
      <c r="FM33" s="229"/>
      <c r="FN33" s="229"/>
      <c r="FO33" s="229"/>
      <c r="FP33" s="229"/>
      <c r="FQ33" s="229"/>
      <c r="FR33" s="229"/>
      <c r="FS33" s="229"/>
      <c r="FT33" s="229"/>
      <c r="FU33" s="229"/>
      <c r="FV33" s="229"/>
      <c r="FW33" s="229"/>
      <c r="FX33" s="229"/>
      <c r="FY33" s="229"/>
      <c r="FZ33" s="229"/>
      <c r="GA33" s="229"/>
      <c r="GB33" s="229"/>
      <c r="GC33" s="229"/>
      <c r="GD33" s="229"/>
      <c r="GE33" s="229"/>
      <c r="GF33" s="229"/>
      <c r="GG33" s="229"/>
      <c r="GH33" s="229"/>
      <c r="GI33" s="229"/>
      <c r="GJ33" s="229"/>
      <c r="GK33" s="229"/>
      <c r="GL33" s="229"/>
      <c r="GM33" s="229"/>
      <c r="GN33" s="229"/>
      <c r="GO33" s="229"/>
      <c r="GP33" s="229"/>
      <c r="GQ33" s="229"/>
      <c r="GR33" s="229"/>
      <c r="GS33" s="229"/>
      <c r="GT33" s="229"/>
      <c r="GU33" s="229"/>
      <c r="GV33" s="229"/>
      <c r="GW33" s="229"/>
      <c r="GX33" s="229"/>
      <c r="GY33" s="229"/>
      <c r="GZ33" s="229"/>
      <c r="HA33" s="229"/>
      <c r="HB33" s="229"/>
      <c r="HC33" s="229"/>
      <c r="HD33" s="229"/>
      <c r="HE33" s="229"/>
      <c r="HF33" s="229"/>
      <c r="HG33" s="229"/>
      <c r="HH33" s="229"/>
      <c r="HI33" s="229"/>
      <c r="HJ33" s="229"/>
      <c r="HK33" s="229"/>
      <c r="HL33" s="229"/>
      <c r="HM33" s="229"/>
      <c r="HN33" s="229"/>
      <c r="HO33" s="229"/>
      <c r="HP33" s="229"/>
      <c r="HQ33" s="229"/>
      <c r="HR33" s="229"/>
      <c r="HS33" s="229"/>
      <c r="HT33" s="229"/>
      <c r="HU33" s="229"/>
      <c r="HV33" s="229"/>
      <c r="HW33" s="229"/>
      <c r="HX33" s="229"/>
      <c r="HY33" s="229"/>
      <c r="HZ33" s="229"/>
      <c r="IA33" s="229"/>
      <c r="IB33" s="229"/>
      <c r="IC33" s="229"/>
      <c r="ID33" s="229"/>
      <c r="IE33" s="229"/>
      <c r="IF33" s="229"/>
      <c r="IG33" s="229"/>
      <c r="IH33" s="229"/>
      <c r="II33" s="229"/>
      <c r="IJ33" s="229"/>
      <c r="IK33" s="229"/>
      <c r="IL33" s="229"/>
      <c r="IM33" s="229"/>
      <c r="IN33" s="229"/>
      <c r="IO33" s="229"/>
      <c r="IP33" s="229"/>
      <c r="IQ33" s="229"/>
    </row>
    <row r="34" spans="1:251" s="206" customFormat="1" ht="24" customHeight="1">
      <c r="A34" s="240" t="s">
        <v>573</v>
      </c>
      <c r="B34" s="244">
        <f>B18+B5</f>
        <v>1000</v>
      </c>
      <c r="C34" s="244">
        <f>C18+C5</f>
        <v>1000</v>
      </c>
      <c r="D34" s="244">
        <f>D18+D5</f>
        <v>3069</v>
      </c>
      <c r="E34" s="261">
        <f>D34/B34</f>
        <v>3.069</v>
      </c>
      <c r="F34" s="261">
        <f>F18+F5</f>
        <v>-0.38</v>
      </c>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229"/>
      <c r="BG34" s="229"/>
      <c r="BH34" s="229"/>
      <c r="BI34" s="229"/>
      <c r="BJ34" s="229"/>
      <c r="BK34" s="229"/>
      <c r="BL34" s="229"/>
      <c r="BM34" s="229"/>
      <c r="BN34" s="229"/>
      <c r="BO34" s="229"/>
      <c r="BP34" s="229"/>
      <c r="BQ34" s="229"/>
      <c r="BR34" s="229"/>
      <c r="BS34" s="229"/>
      <c r="BT34" s="229"/>
      <c r="BU34" s="229"/>
      <c r="BV34" s="229"/>
      <c r="BW34" s="229"/>
      <c r="BX34" s="229"/>
      <c r="BY34" s="229"/>
      <c r="BZ34" s="229"/>
      <c r="CA34" s="229"/>
      <c r="CB34" s="229"/>
      <c r="CC34" s="229"/>
      <c r="CD34" s="229"/>
      <c r="CE34" s="229"/>
      <c r="CF34" s="229"/>
      <c r="CG34" s="229"/>
      <c r="CH34" s="229"/>
      <c r="CI34" s="229"/>
      <c r="CJ34" s="229"/>
      <c r="CK34" s="229"/>
      <c r="CL34" s="229"/>
      <c r="CM34" s="229"/>
      <c r="CN34" s="229"/>
      <c r="CO34" s="229"/>
      <c r="CP34" s="229"/>
      <c r="CQ34" s="229"/>
      <c r="CR34" s="229"/>
      <c r="CS34" s="229"/>
      <c r="CT34" s="229"/>
      <c r="CU34" s="229"/>
      <c r="CV34" s="229"/>
      <c r="CW34" s="229"/>
      <c r="CX34" s="229"/>
      <c r="CY34" s="229"/>
      <c r="CZ34" s="229"/>
      <c r="DA34" s="229"/>
      <c r="DB34" s="229"/>
      <c r="DC34" s="229"/>
      <c r="DD34" s="229"/>
      <c r="DE34" s="229"/>
      <c r="DF34" s="229"/>
      <c r="DG34" s="229"/>
      <c r="DH34" s="229"/>
      <c r="DI34" s="229"/>
      <c r="DJ34" s="229"/>
      <c r="DK34" s="229"/>
      <c r="DL34" s="229"/>
      <c r="DM34" s="229"/>
      <c r="DN34" s="229"/>
      <c r="DO34" s="229"/>
      <c r="DP34" s="229"/>
      <c r="DQ34" s="229"/>
      <c r="DR34" s="229"/>
      <c r="DS34" s="229"/>
      <c r="DT34" s="229"/>
      <c r="DU34" s="229"/>
      <c r="DV34" s="229"/>
      <c r="DW34" s="229"/>
      <c r="DX34" s="229"/>
      <c r="DY34" s="229"/>
      <c r="DZ34" s="229"/>
      <c r="EA34" s="229"/>
      <c r="EB34" s="229"/>
      <c r="EC34" s="229"/>
      <c r="ED34" s="229"/>
      <c r="EE34" s="229"/>
      <c r="EF34" s="229"/>
      <c r="EG34" s="229"/>
      <c r="EH34" s="229"/>
      <c r="EI34" s="229"/>
      <c r="EJ34" s="229"/>
      <c r="EK34" s="229"/>
      <c r="EL34" s="229"/>
      <c r="EM34" s="229"/>
      <c r="EN34" s="229"/>
      <c r="EO34" s="229"/>
      <c r="EP34" s="229"/>
      <c r="EQ34" s="229"/>
      <c r="ER34" s="229"/>
      <c r="ES34" s="229"/>
      <c r="ET34" s="229"/>
      <c r="EU34" s="229"/>
      <c r="EV34" s="229"/>
      <c r="EW34" s="229"/>
      <c r="EX34" s="229"/>
      <c r="EY34" s="229"/>
      <c r="EZ34" s="229"/>
      <c r="FA34" s="229"/>
      <c r="FB34" s="229"/>
      <c r="FC34" s="229"/>
      <c r="FD34" s="229"/>
      <c r="FE34" s="229"/>
      <c r="FF34" s="229"/>
      <c r="FG34" s="229"/>
      <c r="FH34" s="229"/>
      <c r="FI34" s="229"/>
      <c r="FJ34" s="229"/>
      <c r="FK34" s="229"/>
      <c r="FL34" s="229"/>
      <c r="FM34" s="229"/>
      <c r="FN34" s="229"/>
      <c r="FO34" s="229"/>
      <c r="FP34" s="229"/>
      <c r="FQ34" s="229"/>
      <c r="FR34" s="229"/>
      <c r="FS34" s="229"/>
      <c r="FT34" s="229"/>
      <c r="FU34" s="229"/>
      <c r="FV34" s="229"/>
      <c r="FW34" s="229"/>
      <c r="FX34" s="229"/>
      <c r="FY34" s="229"/>
      <c r="FZ34" s="229"/>
      <c r="GA34" s="229"/>
      <c r="GB34" s="229"/>
      <c r="GC34" s="229"/>
      <c r="GD34" s="229"/>
      <c r="GE34" s="229"/>
      <c r="GF34" s="229"/>
      <c r="GG34" s="229"/>
      <c r="GH34" s="229"/>
      <c r="GI34" s="229"/>
      <c r="GJ34" s="229"/>
      <c r="GK34" s="229"/>
      <c r="GL34" s="229"/>
      <c r="GM34" s="229"/>
      <c r="GN34" s="229"/>
      <c r="GO34" s="229"/>
      <c r="GP34" s="229"/>
      <c r="GQ34" s="229"/>
      <c r="GR34" s="229"/>
      <c r="GS34" s="229"/>
      <c r="GT34" s="229"/>
      <c r="GU34" s="229"/>
      <c r="GV34" s="229"/>
      <c r="GW34" s="229"/>
      <c r="GX34" s="229"/>
      <c r="GY34" s="229"/>
      <c r="GZ34" s="229"/>
      <c r="HA34" s="229"/>
      <c r="HB34" s="229"/>
      <c r="HC34" s="229"/>
      <c r="HD34" s="229"/>
      <c r="HE34" s="229"/>
      <c r="HF34" s="229"/>
      <c r="HG34" s="229"/>
      <c r="HH34" s="229"/>
      <c r="HI34" s="229"/>
      <c r="HJ34" s="229"/>
      <c r="HK34" s="229"/>
      <c r="HL34" s="229"/>
      <c r="HM34" s="229"/>
      <c r="HN34" s="229"/>
      <c r="HO34" s="229"/>
      <c r="HP34" s="229"/>
      <c r="HQ34" s="229"/>
      <c r="HR34" s="229"/>
      <c r="HS34" s="229"/>
      <c r="HT34" s="229"/>
      <c r="HU34" s="229"/>
      <c r="HV34" s="229"/>
      <c r="HW34" s="229"/>
      <c r="HX34" s="229"/>
      <c r="HY34" s="229"/>
      <c r="HZ34" s="229"/>
      <c r="IA34" s="229"/>
      <c r="IB34" s="229"/>
      <c r="IC34" s="229"/>
      <c r="ID34" s="229"/>
      <c r="IE34" s="229"/>
      <c r="IF34" s="229"/>
      <c r="IG34" s="229"/>
      <c r="IH34" s="229"/>
      <c r="II34" s="229"/>
      <c r="IJ34" s="229"/>
      <c r="IK34" s="229"/>
      <c r="IL34" s="229"/>
      <c r="IM34" s="229"/>
      <c r="IN34" s="229"/>
      <c r="IO34" s="229"/>
      <c r="IP34" s="229"/>
      <c r="IQ34" s="229"/>
    </row>
    <row r="35" spans="1:251" s="207" customFormat="1" ht="24" customHeight="1">
      <c r="A35" s="229"/>
      <c r="B35" s="262"/>
      <c r="C35" s="262"/>
      <c r="D35" s="262"/>
      <c r="E35" s="229"/>
      <c r="F35" s="263"/>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29"/>
      <c r="BR35" s="229"/>
      <c r="BS35" s="229"/>
      <c r="BT35" s="229"/>
      <c r="BU35" s="229"/>
      <c r="BV35" s="229"/>
      <c r="BW35" s="229"/>
      <c r="BX35" s="229"/>
      <c r="BY35" s="229"/>
      <c r="BZ35" s="229"/>
      <c r="CA35" s="229"/>
      <c r="CB35" s="229"/>
      <c r="CC35" s="229"/>
      <c r="CD35" s="229"/>
      <c r="CE35" s="229"/>
      <c r="CF35" s="229"/>
      <c r="CG35" s="229"/>
      <c r="CH35" s="229"/>
      <c r="CI35" s="229"/>
      <c r="CJ35" s="229"/>
      <c r="CK35" s="229"/>
      <c r="CL35" s="229"/>
      <c r="CM35" s="229"/>
      <c r="CN35" s="229"/>
      <c r="CO35" s="229"/>
      <c r="CP35" s="229"/>
      <c r="CQ35" s="229"/>
      <c r="CR35" s="229"/>
      <c r="CS35" s="229"/>
      <c r="CT35" s="229"/>
      <c r="CU35" s="229"/>
      <c r="CV35" s="229"/>
      <c r="CW35" s="229"/>
      <c r="CX35" s="229"/>
      <c r="CY35" s="229"/>
      <c r="CZ35" s="229"/>
      <c r="DA35" s="229"/>
      <c r="DB35" s="229"/>
      <c r="DC35" s="229"/>
      <c r="DD35" s="229"/>
      <c r="DE35" s="229"/>
      <c r="DF35" s="229"/>
      <c r="DG35" s="229"/>
      <c r="DH35" s="229"/>
      <c r="DI35" s="229"/>
      <c r="DJ35" s="229"/>
      <c r="DK35" s="229"/>
      <c r="DL35" s="229"/>
      <c r="DM35" s="229"/>
      <c r="DN35" s="229"/>
      <c r="DO35" s="229"/>
      <c r="DP35" s="229"/>
      <c r="DQ35" s="229"/>
      <c r="DR35" s="229"/>
      <c r="DS35" s="229"/>
      <c r="DT35" s="229"/>
      <c r="DU35" s="229"/>
      <c r="DV35" s="229"/>
      <c r="DW35" s="229"/>
      <c r="DX35" s="229"/>
      <c r="DY35" s="229"/>
      <c r="DZ35" s="229"/>
      <c r="EA35" s="229"/>
      <c r="EB35" s="229"/>
      <c r="EC35" s="229"/>
      <c r="ED35" s="229"/>
      <c r="EE35" s="229"/>
      <c r="EF35" s="229"/>
      <c r="EG35" s="229"/>
      <c r="EH35" s="229"/>
      <c r="EI35" s="229"/>
      <c r="EJ35" s="229"/>
      <c r="EK35" s="229"/>
      <c r="EL35" s="229"/>
      <c r="EM35" s="229"/>
      <c r="EN35" s="229"/>
      <c r="EO35" s="229"/>
      <c r="EP35" s="229"/>
      <c r="EQ35" s="229"/>
      <c r="ER35" s="229"/>
      <c r="ES35" s="229"/>
      <c r="ET35" s="229"/>
      <c r="EU35" s="229"/>
      <c r="EV35" s="229"/>
      <c r="EW35" s="229"/>
      <c r="EX35" s="229"/>
      <c r="EY35" s="229"/>
      <c r="EZ35" s="229"/>
      <c r="FA35" s="229"/>
      <c r="FB35" s="229"/>
      <c r="FC35" s="229"/>
      <c r="FD35" s="229"/>
      <c r="FE35" s="229"/>
      <c r="FF35" s="229"/>
      <c r="FG35" s="229"/>
      <c r="FH35" s="229"/>
      <c r="FI35" s="229"/>
      <c r="FJ35" s="229"/>
      <c r="FK35" s="229"/>
      <c r="FL35" s="229"/>
      <c r="FM35" s="229"/>
      <c r="FN35" s="229"/>
      <c r="FO35" s="229"/>
      <c r="FP35" s="229"/>
      <c r="FQ35" s="229"/>
      <c r="FR35" s="229"/>
      <c r="FS35" s="229"/>
      <c r="FT35" s="229"/>
      <c r="FU35" s="229"/>
      <c r="FV35" s="229"/>
      <c r="FW35" s="229"/>
      <c r="FX35" s="229"/>
      <c r="FY35" s="229"/>
      <c r="FZ35" s="229"/>
      <c r="GA35" s="229"/>
      <c r="GB35" s="229"/>
      <c r="GC35" s="229"/>
      <c r="GD35" s="229"/>
      <c r="GE35" s="229"/>
      <c r="GF35" s="229"/>
      <c r="GG35" s="229"/>
      <c r="GH35" s="229"/>
      <c r="GI35" s="229"/>
      <c r="GJ35" s="229"/>
      <c r="GK35" s="229"/>
      <c r="GL35" s="229"/>
      <c r="GM35" s="229"/>
      <c r="GN35" s="229"/>
      <c r="GO35" s="229"/>
      <c r="GP35" s="229"/>
      <c r="GQ35" s="229"/>
      <c r="GR35" s="229"/>
      <c r="GS35" s="229"/>
      <c r="GT35" s="229"/>
      <c r="GU35" s="229"/>
      <c r="GV35" s="229"/>
      <c r="GW35" s="229"/>
      <c r="GX35" s="229"/>
      <c r="GY35" s="229"/>
      <c r="GZ35" s="229"/>
      <c r="HA35" s="229"/>
      <c r="HB35" s="229"/>
      <c r="HC35" s="229"/>
      <c r="HD35" s="229"/>
      <c r="HE35" s="229"/>
      <c r="HF35" s="229"/>
      <c r="HG35" s="229"/>
      <c r="HH35" s="229"/>
      <c r="HI35" s="229"/>
      <c r="HJ35" s="229"/>
      <c r="HK35" s="229"/>
      <c r="HL35" s="229"/>
      <c r="HM35" s="229"/>
      <c r="HN35" s="229"/>
      <c r="HO35" s="229"/>
      <c r="HP35" s="229"/>
      <c r="HQ35" s="229"/>
      <c r="HR35" s="229"/>
      <c r="HS35" s="229"/>
      <c r="HT35" s="229"/>
      <c r="HU35" s="229"/>
      <c r="HV35" s="229"/>
      <c r="HW35" s="229"/>
      <c r="HX35" s="229"/>
      <c r="HY35" s="229"/>
      <c r="HZ35" s="229"/>
      <c r="IA35" s="229"/>
      <c r="IB35" s="229"/>
      <c r="IC35" s="229"/>
      <c r="ID35" s="229"/>
      <c r="IE35" s="229"/>
      <c r="IF35" s="229"/>
      <c r="IG35" s="229"/>
      <c r="IH35" s="229"/>
      <c r="II35" s="229"/>
      <c r="IJ35" s="229"/>
      <c r="IK35" s="229"/>
      <c r="IL35" s="229"/>
      <c r="IM35" s="229"/>
      <c r="IN35" s="229"/>
      <c r="IO35" s="229"/>
      <c r="IP35" s="229"/>
      <c r="IQ35" s="229"/>
    </row>
    <row r="36" spans="1:251" ht="24" customHeight="1">
      <c r="A36" s="229"/>
      <c r="B36" s="262"/>
      <c r="C36" s="262"/>
      <c r="D36" s="262"/>
      <c r="E36" s="229"/>
      <c r="F36" s="263"/>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row>
    <row r="37" spans="1:251" ht="24" customHeight="1">
      <c r="A37" s="229"/>
      <c r="B37" s="262"/>
      <c r="C37" s="262"/>
      <c r="D37" s="262"/>
      <c r="E37" s="229"/>
      <c r="F37" s="263"/>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row>
    <row r="38" spans="1:251" ht="24" customHeight="1">
      <c r="A38" s="229"/>
      <c r="B38" s="262"/>
      <c r="C38" s="262"/>
      <c r="D38" s="262"/>
      <c r="E38" s="229"/>
      <c r="F38" s="263"/>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row>
    <row r="39" spans="1:251" ht="24" customHeight="1">
      <c r="A39" s="229"/>
      <c r="B39" s="262"/>
      <c r="C39" s="262"/>
      <c r="D39" s="262"/>
      <c r="E39" s="229"/>
      <c r="F39" s="263"/>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29"/>
      <c r="BY39" s="229"/>
      <c r="BZ39" s="229"/>
      <c r="CA39" s="229"/>
      <c r="CB39" s="229"/>
      <c r="CC39" s="229"/>
      <c r="CD39" s="229"/>
      <c r="CE39" s="229"/>
      <c r="CF39" s="229"/>
      <c r="CG39" s="229"/>
      <c r="CH39" s="229"/>
      <c r="CI39" s="229"/>
      <c r="CJ39" s="229"/>
      <c r="CK39" s="229"/>
      <c r="CL39" s="229"/>
      <c r="CM39" s="229"/>
      <c r="CN39" s="229"/>
      <c r="CO39" s="229"/>
      <c r="CP39" s="229"/>
      <c r="CQ39" s="229"/>
      <c r="CR39" s="229"/>
      <c r="CS39" s="229"/>
      <c r="CT39" s="229"/>
      <c r="CU39" s="229"/>
      <c r="CV39" s="229"/>
      <c r="CW39" s="229"/>
      <c r="CX39" s="229"/>
      <c r="CY39" s="229"/>
      <c r="CZ39" s="229"/>
      <c r="DA39" s="229"/>
      <c r="DB39" s="229"/>
      <c r="DC39" s="229"/>
      <c r="DD39" s="229"/>
      <c r="DE39" s="229"/>
      <c r="DF39" s="229"/>
      <c r="DG39" s="229"/>
      <c r="DH39" s="229"/>
      <c r="DI39" s="229"/>
      <c r="DJ39" s="229"/>
      <c r="DK39" s="229"/>
      <c r="DL39" s="229"/>
      <c r="DM39" s="229"/>
      <c r="DN39" s="229"/>
      <c r="DO39" s="229"/>
      <c r="DP39" s="229"/>
      <c r="DQ39" s="229"/>
      <c r="DR39" s="229"/>
      <c r="DS39" s="229"/>
      <c r="DT39" s="229"/>
      <c r="DU39" s="229"/>
      <c r="DV39" s="229"/>
      <c r="DW39" s="229"/>
      <c r="DX39" s="229"/>
      <c r="DY39" s="229"/>
      <c r="DZ39" s="229"/>
      <c r="EA39" s="229"/>
      <c r="EB39" s="229"/>
      <c r="EC39" s="229"/>
      <c r="ED39" s="229"/>
      <c r="EE39" s="229"/>
      <c r="EF39" s="229"/>
      <c r="EG39" s="229"/>
      <c r="EH39" s="229"/>
      <c r="EI39" s="229"/>
      <c r="EJ39" s="229"/>
      <c r="EK39" s="229"/>
      <c r="EL39" s="229"/>
      <c r="EM39" s="229"/>
      <c r="EN39" s="229"/>
      <c r="EO39" s="229"/>
      <c r="EP39" s="229"/>
      <c r="EQ39" s="229"/>
      <c r="ER39" s="229"/>
      <c r="ES39" s="229"/>
      <c r="ET39" s="229"/>
      <c r="EU39" s="229"/>
      <c r="EV39" s="229"/>
      <c r="EW39" s="229"/>
      <c r="EX39" s="229"/>
      <c r="EY39" s="229"/>
      <c r="EZ39" s="229"/>
      <c r="FA39" s="229"/>
      <c r="FB39" s="229"/>
      <c r="FC39" s="229"/>
      <c r="FD39" s="229"/>
      <c r="FE39" s="229"/>
      <c r="FF39" s="229"/>
      <c r="FG39" s="229"/>
      <c r="FH39" s="229"/>
      <c r="FI39" s="229"/>
      <c r="FJ39" s="229"/>
      <c r="FK39" s="229"/>
      <c r="FL39" s="229"/>
      <c r="FM39" s="229"/>
      <c r="FN39" s="229"/>
      <c r="FO39" s="229"/>
      <c r="FP39" s="229"/>
      <c r="FQ39" s="229"/>
      <c r="FR39" s="229"/>
      <c r="FS39" s="229"/>
      <c r="FT39" s="229"/>
      <c r="FU39" s="229"/>
      <c r="FV39" s="229"/>
      <c r="FW39" s="229"/>
      <c r="FX39" s="229"/>
      <c r="FY39" s="229"/>
      <c r="FZ39" s="229"/>
      <c r="GA39" s="229"/>
      <c r="GB39" s="229"/>
      <c r="GC39" s="229"/>
      <c r="GD39" s="229"/>
      <c r="GE39" s="229"/>
      <c r="GF39" s="229"/>
      <c r="GG39" s="229"/>
      <c r="GH39" s="229"/>
      <c r="GI39" s="229"/>
      <c r="GJ39" s="229"/>
      <c r="GK39" s="229"/>
      <c r="GL39" s="229"/>
      <c r="GM39" s="229"/>
      <c r="GN39" s="229"/>
      <c r="GO39" s="229"/>
      <c r="GP39" s="229"/>
      <c r="GQ39" s="229"/>
      <c r="GR39" s="229"/>
      <c r="GS39" s="229"/>
      <c r="GT39" s="229"/>
      <c r="GU39" s="229"/>
      <c r="GV39" s="229"/>
      <c r="GW39" s="229"/>
      <c r="GX39" s="229"/>
      <c r="GY39" s="229"/>
      <c r="GZ39" s="229"/>
      <c r="HA39" s="229"/>
      <c r="HB39" s="229"/>
      <c r="HC39" s="229"/>
      <c r="HD39" s="229"/>
      <c r="HE39" s="229"/>
      <c r="HF39" s="229"/>
      <c r="HG39" s="229"/>
      <c r="HH39" s="229"/>
      <c r="HI39" s="229"/>
      <c r="HJ39" s="229"/>
      <c r="HK39" s="229"/>
      <c r="HL39" s="229"/>
      <c r="HM39" s="229"/>
      <c r="HN39" s="229"/>
      <c r="HO39" s="229"/>
      <c r="HP39" s="229"/>
      <c r="HQ39" s="229"/>
      <c r="HR39" s="229"/>
      <c r="HS39" s="229"/>
      <c r="HT39" s="229"/>
      <c r="HU39" s="229"/>
      <c r="HV39" s="229"/>
      <c r="HW39" s="229"/>
      <c r="HX39" s="229"/>
      <c r="HY39" s="229"/>
      <c r="HZ39" s="229"/>
      <c r="IA39" s="229"/>
      <c r="IB39" s="229"/>
      <c r="IC39" s="229"/>
      <c r="ID39" s="229"/>
      <c r="IE39" s="229"/>
      <c r="IF39" s="229"/>
      <c r="IG39" s="229"/>
      <c r="IH39" s="229"/>
      <c r="II39" s="229"/>
      <c r="IJ39" s="229"/>
      <c r="IK39" s="229"/>
      <c r="IL39" s="229"/>
      <c r="IM39" s="229"/>
      <c r="IN39" s="229"/>
      <c r="IO39" s="229"/>
      <c r="IP39" s="229"/>
      <c r="IQ39" s="229"/>
    </row>
    <row r="40" spans="1:251" ht="24" customHeight="1">
      <c r="A40" s="229"/>
      <c r="B40" s="262"/>
      <c r="C40" s="262"/>
      <c r="D40" s="262"/>
      <c r="E40" s="229"/>
      <c r="F40" s="263"/>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row>
    <row r="41" spans="1:251" ht="24" customHeight="1">
      <c r="A41" s="229"/>
      <c r="B41" s="262"/>
      <c r="C41" s="262"/>
      <c r="D41" s="262"/>
      <c r="E41" s="229"/>
      <c r="F41" s="263"/>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row>
    <row r="42" spans="1:251" ht="24" customHeight="1">
      <c r="A42" s="229"/>
      <c r="B42" s="262"/>
      <c r="C42" s="262"/>
      <c r="D42" s="262"/>
      <c r="E42" s="229"/>
      <c r="F42" s="263"/>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row>
    <row r="43" spans="1:251" ht="24" customHeight="1">
      <c r="A43" s="229"/>
      <c r="B43" s="262"/>
      <c r="C43" s="262"/>
      <c r="D43" s="262"/>
      <c r="E43" s="229"/>
      <c r="F43" s="263"/>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row>
    <row r="44" spans="1:251" ht="24" customHeight="1">
      <c r="A44" s="229"/>
      <c r="B44" s="262"/>
      <c r="C44" s="262"/>
      <c r="D44" s="262"/>
      <c r="E44" s="229"/>
      <c r="F44" s="263"/>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29"/>
      <c r="HC44" s="229"/>
      <c r="HD44" s="229"/>
      <c r="HE44" s="229"/>
      <c r="HF44" s="229"/>
      <c r="HG44" s="229"/>
      <c r="HH44" s="229"/>
      <c r="HI44" s="229"/>
      <c r="HJ44" s="229"/>
      <c r="HK44" s="229"/>
      <c r="HL44" s="229"/>
      <c r="HM44" s="229"/>
      <c r="HN44" s="229"/>
      <c r="HO44" s="229"/>
      <c r="HP44" s="229"/>
      <c r="HQ44" s="229"/>
      <c r="HR44" s="229"/>
      <c r="HS44" s="229"/>
      <c r="HT44" s="229"/>
      <c r="HU44" s="229"/>
      <c r="HV44" s="229"/>
      <c r="HW44" s="229"/>
      <c r="HX44" s="229"/>
      <c r="HY44" s="229"/>
      <c r="HZ44" s="229"/>
      <c r="IA44" s="229"/>
      <c r="IB44" s="229"/>
      <c r="IC44" s="229"/>
      <c r="ID44" s="229"/>
      <c r="IE44" s="229"/>
      <c r="IF44" s="229"/>
      <c r="IG44" s="229"/>
      <c r="IH44" s="229"/>
      <c r="II44" s="229"/>
      <c r="IJ44" s="229"/>
      <c r="IK44" s="229"/>
      <c r="IL44" s="229"/>
      <c r="IM44" s="229"/>
      <c r="IN44" s="229"/>
      <c r="IO44" s="229"/>
      <c r="IP44" s="229"/>
      <c r="IQ44" s="229"/>
    </row>
    <row r="45" spans="1:251" ht="24" customHeight="1">
      <c r="A45" s="229"/>
      <c r="B45" s="262"/>
      <c r="C45" s="262"/>
      <c r="D45" s="262"/>
      <c r="E45" s="229"/>
      <c r="F45" s="263"/>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row>
    <row r="46" spans="1:251" ht="24" customHeight="1">
      <c r="A46" s="229"/>
      <c r="B46" s="262"/>
      <c r="C46" s="262"/>
      <c r="D46" s="262"/>
      <c r="E46" s="229"/>
      <c r="F46" s="263"/>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row>
    <row r="47" spans="1:251" ht="24" customHeight="1">
      <c r="A47" s="229"/>
      <c r="B47" s="262"/>
      <c r="C47" s="262"/>
      <c r="D47" s="262"/>
      <c r="E47" s="229"/>
      <c r="F47" s="263"/>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row>
    <row r="48" spans="1:251" ht="24" customHeight="1">
      <c r="A48" s="229"/>
      <c r="B48" s="262"/>
      <c r="C48" s="262"/>
      <c r="D48" s="262"/>
      <c r="E48" s="229"/>
      <c r="F48" s="263"/>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row>
    <row r="49" spans="1:251" ht="24" customHeight="1">
      <c r="A49" s="229"/>
      <c r="B49" s="262"/>
      <c r="C49" s="262"/>
      <c r="D49" s="262"/>
      <c r="E49" s="229"/>
      <c r="F49" s="263"/>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c r="EL49" s="229"/>
      <c r="EM49" s="229"/>
      <c r="EN49" s="229"/>
      <c r="EO49" s="229"/>
      <c r="EP49" s="229"/>
      <c r="EQ49" s="229"/>
      <c r="ER49" s="229"/>
      <c r="ES49" s="229"/>
      <c r="ET49" s="229"/>
      <c r="EU49" s="229"/>
      <c r="EV49" s="229"/>
      <c r="EW49" s="229"/>
      <c r="EX49" s="229"/>
      <c r="EY49" s="229"/>
      <c r="EZ49" s="229"/>
      <c r="FA49" s="229"/>
      <c r="FB49" s="229"/>
      <c r="FC49" s="229"/>
      <c r="FD49" s="229"/>
      <c r="FE49" s="229"/>
      <c r="FF49" s="229"/>
      <c r="FG49" s="229"/>
      <c r="FH49" s="229"/>
      <c r="FI49" s="229"/>
      <c r="FJ49" s="229"/>
      <c r="FK49" s="229"/>
      <c r="FL49" s="229"/>
      <c r="FM49" s="229"/>
      <c r="FN49" s="229"/>
      <c r="FO49" s="229"/>
      <c r="FP49" s="229"/>
      <c r="FQ49" s="229"/>
      <c r="FR49" s="229"/>
      <c r="FS49" s="229"/>
      <c r="FT49" s="229"/>
      <c r="FU49" s="229"/>
      <c r="FV49" s="229"/>
      <c r="FW49" s="229"/>
      <c r="FX49" s="229"/>
      <c r="FY49" s="229"/>
      <c r="FZ49" s="229"/>
      <c r="GA49" s="229"/>
      <c r="GB49" s="229"/>
      <c r="GC49" s="229"/>
      <c r="GD49" s="229"/>
      <c r="GE49" s="229"/>
      <c r="GF49" s="229"/>
      <c r="GG49" s="229"/>
      <c r="GH49" s="229"/>
      <c r="GI49" s="229"/>
      <c r="GJ49" s="229"/>
      <c r="GK49" s="229"/>
      <c r="GL49" s="229"/>
      <c r="GM49" s="229"/>
      <c r="GN49" s="229"/>
      <c r="GO49" s="229"/>
      <c r="GP49" s="229"/>
      <c r="GQ49" s="229"/>
      <c r="GR49" s="229"/>
      <c r="GS49" s="229"/>
      <c r="GT49" s="229"/>
      <c r="GU49" s="229"/>
      <c r="GV49" s="229"/>
      <c r="GW49" s="229"/>
      <c r="GX49" s="229"/>
      <c r="GY49" s="229"/>
      <c r="GZ49" s="229"/>
      <c r="HA49" s="229"/>
      <c r="HB49" s="229"/>
      <c r="HC49" s="229"/>
      <c r="HD49" s="229"/>
      <c r="HE49" s="229"/>
      <c r="HF49" s="229"/>
      <c r="HG49" s="229"/>
      <c r="HH49" s="229"/>
      <c r="HI49" s="229"/>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row>
    <row r="50" spans="1:251" ht="24" customHeight="1">
      <c r="A50" s="229"/>
      <c r="B50" s="262"/>
      <c r="C50" s="262"/>
      <c r="D50" s="262"/>
      <c r="E50" s="229"/>
      <c r="F50" s="263"/>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row>
    <row r="51" spans="1:251" ht="24" customHeight="1">
      <c r="A51" s="229"/>
      <c r="B51" s="262"/>
      <c r="C51" s="262"/>
      <c r="D51" s="262"/>
      <c r="E51" s="229"/>
      <c r="F51" s="263"/>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row>
    <row r="52" spans="1:251" ht="24" customHeight="1">
      <c r="A52" s="229"/>
      <c r="B52" s="262"/>
      <c r="C52" s="262"/>
      <c r="D52" s="262"/>
      <c r="E52" s="229"/>
      <c r="F52" s="263"/>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row>
    <row r="53" spans="1:251" ht="24" customHeight="1">
      <c r="A53" s="229"/>
      <c r="B53" s="262"/>
      <c r="C53" s="262"/>
      <c r="D53" s="262"/>
      <c r="E53" s="229"/>
      <c r="F53" s="263"/>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row>
    <row r="54" spans="1:251" ht="24" customHeight="1">
      <c r="A54" s="229"/>
      <c r="B54" s="262"/>
      <c r="C54" s="262"/>
      <c r="D54" s="262"/>
      <c r="E54" s="229"/>
      <c r="F54" s="263"/>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29"/>
      <c r="DO54" s="229"/>
      <c r="DP54" s="229"/>
      <c r="DQ54" s="229"/>
      <c r="DR54" s="229"/>
      <c r="DS54" s="229"/>
      <c r="DT54" s="229"/>
      <c r="DU54" s="229"/>
      <c r="DV54" s="229"/>
      <c r="DW54" s="229"/>
      <c r="DX54" s="229"/>
      <c r="DY54" s="229"/>
      <c r="DZ54" s="229"/>
      <c r="EA54" s="229"/>
      <c r="EB54" s="229"/>
      <c r="EC54" s="229"/>
      <c r="ED54" s="229"/>
      <c r="EE54" s="229"/>
      <c r="EF54" s="229"/>
      <c r="EG54" s="229"/>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row>
    <row r="55" spans="1:251" ht="24" customHeight="1">
      <c r="A55" s="229"/>
      <c r="B55" s="262"/>
      <c r="C55" s="262"/>
      <c r="D55" s="262"/>
      <c r="E55" s="229"/>
      <c r="F55" s="263"/>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row>
    <row r="56" spans="1:251" ht="24" customHeight="1">
      <c r="A56" s="229"/>
      <c r="B56" s="262"/>
      <c r="C56" s="262"/>
      <c r="D56" s="262"/>
      <c r="E56" s="229"/>
      <c r="F56" s="263"/>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row>
    <row r="57" spans="1:251" ht="24" customHeight="1">
      <c r="A57" s="229"/>
      <c r="B57" s="262"/>
      <c r="C57" s="262"/>
      <c r="D57" s="262"/>
      <c r="E57" s="229"/>
      <c r="F57" s="263"/>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row>
    <row r="58" spans="1:251" ht="24" customHeight="1">
      <c r="A58" s="229"/>
      <c r="B58" s="262"/>
      <c r="C58" s="262"/>
      <c r="D58" s="262"/>
      <c r="E58" s="229"/>
      <c r="F58" s="263"/>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row>
    <row r="59" spans="1:251" ht="24" customHeight="1">
      <c r="A59" s="229"/>
      <c r="B59" s="262"/>
      <c r="C59" s="262"/>
      <c r="D59" s="262"/>
      <c r="E59" s="229"/>
      <c r="F59" s="263"/>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229"/>
      <c r="DB59" s="229"/>
      <c r="DC59" s="229"/>
      <c r="DD59" s="229"/>
      <c r="DE59" s="229"/>
      <c r="DF59" s="229"/>
      <c r="DG59" s="229"/>
      <c r="DH59" s="229"/>
      <c r="DI59" s="229"/>
      <c r="DJ59" s="229"/>
      <c r="DK59" s="229"/>
      <c r="DL59" s="229"/>
      <c r="DM59" s="229"/>
      <c r="DN59" s="229"/>
      <c r="DO59" s="229"/>
      <c r="DP59" s="229"/>
      <c r="DQ59" s="229"/>
      <c r="DR59" s="229"/>
      <c r="DS59" s="229"/>
      <c r="DT59" s="229"/>
      <c r="DU59" s="229"/>
      <c r="DV59" s="229"/>
      <c r="DW59" s="229"/>
      <c r="DX59" s="229"/>
      <c r="DY59" s="229"/>
      <c r="DZ59" s="229"/>
      <c r="EA59" s="229"/>
      <c r="EB59" s="229"/>
      <c r="EC59" s="229"/>
      <c r="ED59" s="229"/>
      <c r="EE59" s="229"/>
      <c r="EF59" s="229"/>
      <c r="EG59" s="229"/>
      <c r="EH59" s="229"/>
      <c r="EI59" s="229"/>
      <c r="EJ59" s="229"/>
      <c r="EK59" s="229"/>
      <c r="EL59" s="229"/>
      <c r="EM59" s="229"/>
      <c r="EN59" s="229"/>
      <c r="EO59" s="229"/>
      <c r="EP59" s="229"/>
      <c r="EQ59" s="229"/>
      <c r="ER59" s="229"/>
      <c r="ES59" s="229"/>
      <c r="ET59" s="229"/>
      <c r="EU59" s="229"/>
      <c r="EV59" s="229"/>
      <c r="EW59" s="229"/>
      <c r="EX59" s="229"/>
      <c r="EY59" s="229"/>
      <c r="EZ59" s="229"/>
      <c r="FA59" s="229"/>
      <c r="FB59" s="229"/>
      <c r="FC59" s="229"/>
      <c r="FD59" s="229"/>
      <c r="FE59" s="229"/>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row>
    <row r="60" spans="1:251" ht="24" customHeight="1">
      <c r="A60" s="229"/>
      <c r="B60" s="262"/>
      <c r="C60" s="262"/>
      <c r="D60" s="262"/>
      <c r="E60" s="229"/>
      <c r="F60" s="263"/>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c r="CW60" s="229"/>
      <c r="CX60" s="229"/>
      <c r="CY60" s="229"/>
      <c r="CZ60" s="229"/>
      <c r="DA60" s="229"/>
      <c r="DB60" s="229"/>
      <c r="DC60" s="229"/>
      <c r="DD60" s="229"/>
      <c r="DE60" s="229"/>
      <c r="DF60" s="229"/>
      <c r="DG60" s="229"/>
      <c r="DH60" s="229"/>
      <c r="DI60" s="229"/>
      <c r="DJ60" s="229"/>
      <c r="DK60" s="229"/>
      <c r="DL60" s="229"/>
      <c r="DM60" s="229"/>
      <c r="DN60" s="229"/>
      <c r="DO60" s="229"/>
      <c r="DP60" s="229"/>
      <c r="DQ60" s="229"/>
      <c r="DR60" s="229"/>
      <c r="DS60" s="229"/>
      <c r="DT60" s="229"/>
      <c r="DU60" s="229"/>
      <c r="DV60" s="229"/>
      <c r="DW60" s="229"/>
      <c r="DX60" s="229"/>
      <c r="DY60" s="229"/>
      <c r="DZ60" s="229"/>
      <c r="EA60" s="229"/>
      <c r="EB60" s="229"/>
      <c r="EC60" s="229"/>
      <c r="ED60" s="229"/>
      <c r="EE60" s="229"/>
      <c r="EF60" s="229"/>
      <c r="EG60" s="229"/>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row>
    <row r="61" spans="1:251" ht="24" customHeight="1">
      <c r="A61" s="229"/>
      <c r="B61" s="262"/>
      <c r="C61" s="262"/>
      <c r="D61" s="262"/>
      <c r="E61" s="229"/>
      <c r="F61" s="263"/>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29"/>
      <c r="DQ61" s="229"/>
      <c r="DR61" s="229"/>
      <c r="DS61" s="229"/>
      <c r="DT61" s="229"/>
      <c r="DU61" s="229"/>
      <c r="DV61" s="229"/>
      <c r="DW61" s="229"/>
      <c r="DX61" s="229"/>
      <c r="DY61" s="229"/>
      <c r="DZ61" s="229"/>
      <c r="EA61" s="229"/>
      <c r="EB61" s="229"/>
      <c r="EC61" s="229"/>
      <c r="ED61" s="229"/>
      <c r="EE61" s="229"/>
      <c r="EF61" s="229"/>
      <c r="EG61" s="229"/>
      <c r="EH61" s="229"/>
      <c r="EI61" s="229"/>
      <c r="EJ61" s="229"/>
      <c r="EK61" s="229"/>
      <c r="EL61" s="229"/>
      <c r="EM61" s="229"/>
      <c r="EN61" s="229"/>
      <c r="EO61" s="229"/>
      <c r="EP61" s="229"/>
      <c r="EQ61" s="229"/>
      <c r="ER61" s="229"/>
      <c r="ES61" s="229"/>
      <c r="ET61" s="229"/>
      <c r="EU61" s="229"/>
      <c r="EV61" s="229"/>
      <c r="EW61" s="229"/>
      <c r="EX61" s="229"/>
      <c r="EY61" s="229"/>
      <c r="EZ61" s="229"/>
      <c r="FA61" s="229"/>
      <c r="FB61" s="229"/>
      <c r="FC61" s="229"/>
      <c r="FD61" s="229"/>
      <c r="FE61" s="229"/>
      <c r="FF61" s="229"/>
      <c r="FG61" s="229"/>
      <c r="FH61" s="229"/>
      <c r="FI61" s="229"/>
      <c r="FJ61" s="229"/>
      <c r="FK61" s="229"/>
      <c r="FL61" s="229"/>
      <c r="FM61" s="229"/>
      <c r="FN61" s="229"/>
      <c r="FO61" s="229"/>
      <c r="FP61" s="229"/>
      <c r="FQ61" s="229"/>
      <c r="FR61" s="229"/>
      <c r="FS61" s="229"/>
      <c r="FT61" s="229"/>
      <c r="FU61" s="229"/>
      <c r="FV61" s="229"/>
      <c r="FW61" s="229"/>
      <c r="FX61" s="229"/>
      <c r="FY61" s="229"/>
      <c r="FZ61" s="229"/>
      <c r="GA61" s="229"/>
      <c r="GB61" s="229"/>
      <c r="GC61" s="229"/>
      <c r="GD61" s="229"/>
      <c r="GE61" s="229"/>
      <c r="GF61" s="229"/>
      <c r="GG61" s="229"/>
      <c r="GH61" s="229"/>
      <c r="GI61" s="229"/>
      <c r="GJ61" s="229"/>
      <c r="GK61" s="229"/>
      <c r="GL61" s="229"/>
      <c r="GM61" s="229"/>
      <c r="GN61" s="229"/>
      <c r="GO61" s="229"/>
      <c r="GP61" s="229"/>
      <c r="GQ61" s="229"/>
      <c r="GR61" s="229"/>
      <c r="GS61" s="229"/>
      <c r="GT61" s="229"/>
      <c r="GU61" s="229"/>
      <c r="GV61" s="229"/>
      <c r="GW61" s="229"/>
      <c r="GX61" s="229"/>
      <c r="GY61" s="229"/>
      <c r="GZ61" s="229"/>
      <c r="HA61" s="229"/>
      <c r="HB61" s="229"/>
      <c r="HC61" s="229"/>
      <c r="HD61" s="229"/>
      <c r="HE61" s="229"/>
      <c r="HF61" s="229"/>
      <c r="HG61" s="229"/>
      <c r="HH61" s="229"/>
      <c r="HI61" s="229"/>
      <c r="HJ61" s="229"/>
      <c r="HK61" s="229"/>
      <c r="HL61" s="229"/>
      <c r="HM61" s="229"/>
      <c r="HN61" s="229"/>
      <c r="HO61" s="229"/>
      <c r="HP61" s="229"/>
      <c r="HQ61" s="229"/>
      <c r="HR61" s="229"/>
      <c r="HS61" s="229"/>
      <c r="HT61" s="229"/>
      <c r="HU61" s="229"/>
      <c r="HV61" s="229"/>
      <c r="HW61" s="229"/>
      <c r="HX61" s="229"/>
      <c r="HY61" s="229"/>
      <c r="HZ61" s="229"/>
      <c r="IA61" s="229"/>
      <c r="IB61" s="229"/>
      <c r="IC61" s="229"/>
      <c r="ID61" s="229"/>
      <c r="IE61" s="229"/>
      <c r="IF61" s="229"/>
      <c r="IG61" s="229"/>
      <c r="IH61" s="229"/>
      <c r="II61" s="229"/>
      <c r="IJ61" s="229"/>
      <c r="IK61" s="229"/>
      <c r="IL61" s="229"/>
      <c r="IM61" s="229"/>
      <c r="IN61" s="229"/>
      <c r="IO61" s="229"/>
      <c r="IP61" s="229"/>
      <c r="IQ61" s="229"/>
    </row>
    <row r="62" spans="1:251" ht="24" customHeight="1">
      <c r="A62" s="229"/>
      <c r="B62" s="262"/>
      <c r="C62" s="262"/>
      <c r="D62" s="262"/>
      <c r="E62" s="229"/>
      <c r="F62" s="263"/>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row>
    <row r="63" spans="1:251" ht="24" customHeight="1">
      <c r="A63" s="229"/>
      <c r="B63" s="262"/>
      <c r="C63" s="262"/>
      <c r="D63" s="262"/>
      <c r="E63" s="229"/>
      <c r="F63" s="263"/>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row>
    <row r="64" spans="1:251" ht="24" customHeight="1">
      <c r="A64" s="229"/>
      <c r="B64" s="262"/>
      <c r="C64" s="262"/>
      <c r="D64" s="262"/>
      <c r="E64" s="229"/>
      <c r="F64" s="263"/>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EB64" s="229"/>
      <c r="EC64" s="229"/>
      <c r="ED64" s="229"/>
      <c r="EE64" s="229"/>
      <c r="EF64" s="229"/>
      <c r="EG64" s="229"/>
      <c r="EH64" s="229"/>
      <c r="EI64" s="229"/>
      <c r="EJ64" s="229"/>
      <c r="EK64" s="229"/>
      <c r="EL64" s="229"/>
      <c r="EM64" s="229"/>
      <c r="EN64" s="229"/>
      <c r="EO64" s="229"/>
      <c r="EP64" s="229"/>
      <c r="EQ64" s="229"/>
      <c r="ER64" s="229"/>
      <c r="ES64" s="229"/>
      <c r="ET64" s="229"/>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row>
    <row r="65" spans="1:251" ht="15.95" customHeight="1">
      <c r="A65" s="229"/>
      <c r="B65" s="262"/>
      <c r="C65" s="262"/>
      <c r="D65" s="262"/>
      <c r="E65" s="229"/>
      <c r="F65" s="263"/>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c r="BS65" s="229"/>
      <c r="BT65" s="229"/>
      <c r="BU65" s="229"/>
      <c r="BV65" s="229"/>
      <c r="BW65" s="229"/>
      <c r="BX65" s="229"/>
      <c r="BY65" s="229"/>
      <c r="BZ65" s="229"/>
      <c r="CA65" s="229"/>
      <c r="CB65" s="229"/>
      <c r="CC65" s="229"/>
      <c r="CD65" s="229"/>
      <c r="CE65" s="229"/>
      <c r="CF65" s="229"/>
      <c r="CG65" s="229"/>
      <c r="CH65" s="229"/>
      <c r="CI65" s="229"/>
      <c r="CJ65" s="229"/>
      <c r="CK65" s="229"/>
      <c r="CL65" s="229"/>
      <c r="CM65" s="229"/>
      <c r="CN65" s="229"/>
      <c r="CO65" s="229"/>
      <c r="CP65" s="229"/>
      <c r="CQ65" s="229"/>
      <c r="CR65" s="229"/>
      <c r="CS65" s="229"/>
      <c r="CT65" s="229"/>
      <c r="CU65" s="229"/>
      <c r="CV65" s="229"/>
      <c r="CW65" s="229"/>
      <c r="CX65" s="229"/>
      <c r="CY65" s="229"/>
      <c r="CZ65" s="229"/>
      <c r="DA65" s="229"/>
      <c r="DB65" s="229"/>
      <c r="DC65" s="229"/>
      <c r="DD65" s="229"/>
      <c r="DE65" s="229"/>
      <c r="DF65" s="229"/>
      <c r="DG65" s="229"/>
      <c r="DH65" s="229"/>
      <c r="DI65" s="229"/>
      <c r="DJ65" s="229"/>
      <c r="DK65" s="229"/>
      <c r="DL65" s="229"/>
      <c r="DM65" s="229"/>
      <c r="DN65" s="229"/>
      <c r="DO65" s="229"/>
      <c r="DP65" s="229"/>
      <c r="DQ65" s="229"/>
      <c r="DR65" s="229"/>
      <c r="DS65" s="229"/>
      <c r="DT65" s="229"/>
      <c r="DU65" s="229"/>
      <c r="DV65" s="229"/>
      <c r="DW65" s="229"/>
      <c r="DX65" s="229"/>
      <c r="DY65" s="229"/>
      <c r="DZ65" s="229"/>
      <c r="EA65" s="229"/>
      <c r="EB65" s="229"/>
      <c r="EC65" s="229"/>
      <c r="ED65" s="229"/>
      <c r="EE65" s="229"/>
      <c r="EF65" s="229"/>
      <c r="EG65" s="229"/>
      <c r="EH65" s="229"/>
      <c r="EI65" s="229"/>
      <c r="EJ65" s="229"/>
      <c r="EK65" s="229"/>
      <c r="EL65" s="229"/>
      <c r="EM65" s="229"/>
      <c r="EN65" s="229"/>
      <c r="EO65" s="229"/>
      <c r="EP65" s="229"/>
      <c r="EQ65" s="229"/>
      <c r="ER65" s="229"/>
      <c r="ES65" s="229"/>
      <c r="ET65" s="229"/>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row>
    <row r="66" spans="1:251" ht="15.95" customHeight="1">
      <c r="A66" s="229"/>
      <c r="B66" s="262"/>
      <c r="C66" s="262"/>
      <c r="D66" s="262"/>
      <c r="E66" s="229"/>
      <c r="F66" s="263"/>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29"/>
      <c r="CJ66" s="229"/>
      <c r="CK66" s="229"/>
      <c r="CL66" s="229"/>
      <c r="CM66" s="229"/>
      <c r="CN66" s="229"/>
      <c r="CO66" s="229"/>
      <c r="CP66" s="229"/>
      <c r="CQ66" s="229"/>
      <c r="CR66" s="229"/>
      <c r="CS66" s="229"/>
      <c r="CT66" s="229"/>
      <c r="CU66" s="229"/>
      <c r="CV66" s="229"/>
      <c r="CW66" s="229"/>
      <c r="CX66" s="229"/>
      <c r="CY66" s="229"/>
      <c r="CZ66" s="229"/>
      <c r="DA66" s="229"/>
      <c r="DB66" s="229"/>
      <c r="DC66" s="229"/>
      <c r="DD66" s="229"/>
      <c r="DE66" s="229"/>
      <c r="DF66" s="229"/>
      <c r="DG66" s="229"/>
      <c r="DH66" s="229"/>
      <c r="DI66" s="229"/>
      <c r="DJ66" s="229"/>
      <c r="DK66" s="229"/>
      <c r="DL66" s="229"/>
      <c r="DM66" s="229"/>
      <c r="DN66" s="229"/>
      <c r="DO66" s="229"/>
      <c r="DP66" s="229"/>
      <c r="DQ66" s="229"/>
      <c r="DR66" s="229"/>
      <c r="DS66" s="229"/>
      <c r="DT66" s="229"/>
      <c r="DU66" s="229"/>
      <c r="DV66" s="229"/>
      <c r="DW66" s="229"/>
      <c r="DX66" s="229"/>
      <c r="DY66" s="229"/>
      <c r="DZ66" s="229"/>
      <c r="EA66" s="229"/>
      <c r="EB66" s="229"/>
      <c r="EC66" s="229"/>
      <c r="ED66" s="229"/>
      <c r="EE66" s="229"/>
      <c r="EF66" s="229"/>
      <c r="EG66" s="229"/>
      <c r="EH66" s="229"/>
      <c r="EI66" s="229"/>
      <c r="EJ66" s="229"/>
      <c r="EK66" s="229"/>
      <c r="EL66" s="229"/>
      <c r="EM66" s="229"/>
      <c r="EN66" s="229"/>
      <c r="EO66" s="229"/>
      <c r="EP66" s="229"/>
      <c r="EQ66" s="229"/>
      <c r="ER66" s="229"/>
      <c r="ES66" s="229"/>
      <c r="ET66" s="229"/>
      <c r="EU66" s="229"/>
      <c r="EV66" s="229"/>
      <c r="EW66" s="229"/>
      <c r="EX66" s="229"/>
      <c r="EY66" s="229"/>
      <c r="EZ66" s="229"/>
      <c r="FA66" s="229"/>
      <c r="FB66" s="229"/>
      <c r="FC66" s="229"/>
      <c r="FD66" s="229"/>
      <c r="FE66" s="229"/>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row>
    <row r="67" spans="1:251" ht="15.95" customHeight="1">
      <c r="A67" s="229"/>
      <c r="B67" s="262"/>
      <c r="C67" s="262"/>
      <c r="D67" s="262"/>
      <c r="E67" s="229"/>
      <c r="F67" s="263"/>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29"/>
      <c r="BT67" s="229"/>
      <c r="BU67" s="229"/>
      <c r="BV67" s="229"/>
      <c r="BW67" s="229"/>
      <c r="BX67" s="229"/>
      <c r="BY67" s="229"/>
      <c r="BZ67" s="229"/>
      <c r="CA67" s="229"/>
      <c r="CB67" s="229"/>
      <c r="CC67" s="229"/>
      <c r="CD67" s="229"/>
      <c r="CE67" s="229"/>
      <c r="CF67" s="229"/>
      <c r="CG67" s="229"/>
      <c r="CH67" s="229"/>
      <c r="CI67" s="229"/>
      <c r="CJ67" s="229"/>
      <c r="CK67" s="229"/>
      <c r="CL67" s="229"/>
      <c r="CM67" s="229"/>
      <c r="CN67" s="229"/>
      <c r="CO67" s="229"/>
      <c r="CP67" s="229"/>
      <c r="CQ67" s="229"/>
      <c r="CR67" s="229"/>
      <c r="CS67" s="229"/>
      <c r="CT67" s="229"/>
      <c r="CU67" s="229"/>
      <c r="CV67" s="229"/>
      <c r="CW67" s="229"/>
      <c r="CX67" s="229"/>
      <c r="CY67" s="229"/>
      <c r="CZ67" s="229"/>
      <c r="DA67" s="229"/>
      <c r="DB67" s="229"/>
      <c r="DC67" s="229"/>
      <c r="DD67" s="229"/>
      <c r="DE67" s="229"/>
      <c r="DF67" s="229"/>
      <c r="DG67" s="229"/>
      <c r="DH67" s="229"/>
      <c r="DI67" s="229"/>
      <c r="DJ67" s="229"/>
      <c r="DK67" s="229"/>
      <c r="DL67" s="229"/>
      <c r="DM67" s="229"/>
      <c r="DN67" s="229"/>
      <c r="DO67" s="229"/>
      <c r="DP67" s="229"/>
      <c r="DQ67" s="229"/>
      <c r="DR67" s="229"/>
      <c r="DS67" s="229"/>
      <c r="DT67" s="229"/>
      <c r="DU67" s="229"/>
      <c r="DV67" s="229"/>
      <c r="DW67" s="229"/>
      <c r="DX67" s="229"/>
      <c r="DY67" s="229"/>
      <c r="DZ67" s="229"/>
      <c r="EA67" s="229"/>
      <c r="EB67" s="229"/>
      <c r="EC67" s="229"/>
      <c r="ED67" s="229"/>
      <c r="EE67" s="229"/>
      <c r="EF67" s="229"/>
      <c r="EG67" s="229"/>
      <c r="EH67" s="229"/>
      <c r="EI67" s="229"/>
      <c r="EJ67" s="229"/>
      <c r="EK67" s="229"/>
      <c r="EL67" s="229"/>
      <c r="EM67" s="229"/>
      <c r="EN67" s="229"/>
      <c r="EO67" s="229"/>
      <c r="EP67" s="229"/>
      <c r="EQ67" s="229"/>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29"/>
      <c r="FT67" s="229"/>
      <c r="FU67" s="229"/>
      <c r="FV67" s="229"/>
      <c r="FW67" s="229"/>
      <c r="FX67" s="229"/>
      <c r="FY67" s="229"/>
      <c r="FZ67" s="229"/>
      <c r="GA67" s="229"/>
      <c r="GB67" s="229"/>
      <c r="GC67" s="229"/>
      <c r="GD67" s="229"/>
      <c r="GE67" s="229"/>
      <c r="GF67" s="229"/>
      <c r="GG67" s="229"/>
      <c r="GH67" s="229"/>
      <c r="GI67" s="229"/>
      <c r="GJ67" s="229"/>
      <c r="GK67" s="229"/>
      <c r="GL67" s="229"/>
      <c r="GM67" s="229"/>
      <c r="GN67" s="229"/>
      <c r="GO67" s="229"/>
      <c r="GP67" s="229"/>
      <c r="GQ67" s="229"/>
      <c r="GR67" s="229"/>
      <c r="GS67" s="229"/>
      <c r="GT67" s="229"/>
      <c r="GU67" s="229"/>
      <c r="GV67" s="229"/>
      <c r="GW67" s="229"/>
      <c r="GX67" s="229"/>
      <c r="GY67" s="229"/>
      <c r="GZ67" s="229"/>
      <c r="HA67" s="229"/>
      <c r="HB67" s="229"/>
      <c r="HC67" s="229"/>
      <c r="HD67" s="229"/>
      <c r="HE67" s="229"/>
      <c r="HF67" s="229"/>
      <c r="HG67" s="229"/>
      <c r="HH67" s="229"/>
      <c r="HI67" s="229"/>
      <c r="HJ67" s="229"/>
      <c r="HK67" s="229"/>
      <c r="HL67" s="229"/>
      <c r="HM67" s="229"/>
      <c r="HN67" s="229"/>
      <c r="HO67" s="229"/>
      <c r="HP67" s="229"/>
      <c r="HQ67" s="229"/>
      <c r="HR67" s="229"/>
      <c r="HS67" s="229"/>
      <c r="HT67" s="229"/>
      <c r="HU67" s="229"/>
      <c r="HV67" s="229"/>
      <c r="HW67" s="229"/>
      <c r="HX67" s="229"/>
      <c r="HY67" s="229"/>
      <c r="HZ67" s="229"/>
      <c r="IA67" s="229"/>
      <c r="IB67" s="229"/>
      <c r="IC67" s="229"/>
      <c r="ID67" s="229"/>
      <c r="IE67" s="229"/>
      <c r="IF67" s="229"/>
      <c r="IG67" s="229"/>
      <c r="IH67" s="229"/>
      <c r="II67" s="229"/>
      <c r="IJ67" s="229"/>
      <c r="IK67" s="229"/>
      <c r="IL67" s="229"/>
      <c r="IM67" s="229"/>
      <c r="IN67" s="229"/>
      <c r="IO67" s="229"/>
      <c r="IP67" s="229"/>
      <c r="IQ67" s="229"/>
    </row>
    <row r="68" spans="1:251" ht="15.95" customHeight="1">
      <c r="A68" s="229"/>
      <c r="B68" s="262"/>
      <c r="C68" s="262"/>
      <c r="D68" s="262"/>
      <c r="E68" s="229"/>
      <c r="F68" s="263"/>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29"/>
      <c r="GF68" s="229"/>
      <c r="GG68" s="229"/>
      <c r="GH68" s="229"/>
      <c r="GI68" s="229"/>
      <c r="GJ68" s="229"/>
      <c r="GK68" s="229"/>
      <c r="GL68" s="229"/>
      <c r="GM68" s="229"/>
      <c r="GN68" s="229"/>
      <c r="GO68" s="229"/>
      <c r="GP68" s="229"/>
      <c r="GQ68" s="229"/>
      <c r="GR68" s="229"/>
      <c r="GS68" s="229"/>
      <c r="GT68" s="229"/>
      <c r="GU68" s="229"/>
      <c r="GV68" s="229"/>
      <c r="GW68" s="229"/>
      <c r="GX68" s="229"/>
      <c r="GY68" s="229"/>
      <c r="GZ68" s="229"/>
      <c r="HA68" s="229"/>
      <c r="HB68" s="229"/>
      <c r="HC68" s="229"/>
      <c r="HD68" s="229"/>
      <c r="HE68" s="229"/>
      <c r="HF68" s="229"/>
      <c r="HG68" s="229"/>
      <c r="HH68" s="229"/>
      <c r="HI68" s="229"/>
      <c r="HJ68" s="229"/>
      <c r="HK68" s="229"/>
      <c r="HL68" s="229"/>
      <c r="HM68" s="229"/>
      <c r="HN68" s="229"/>
      <c r="HO68" s="229"/>
      <c r="HP68" s="229"/>
      <c r="HQ68" s="229"/>
      <c r="HR68" s="229"/>
      <c r="HS68" s="229"/>
      <c r="HT68" s="229"/>
      <c r="HU68" s="229"/>
      <c r="HV68" s="229"/>
      <c r="HW68" s="229"/>
      <c r="HX68" s="229"/>
      <c r="HY68" s="229"/>
      <c r="HZ68" s="229"/>
      <c r="IA68" s="229"/>
      <c r="IB68" s="229"/>
      <c r="IC68" s="229"/>
      <c r="ID68" s="229"/>
      <c r="IE68" s="229"/>
      <c r="IF68" s="229"/>
      <c r="IG68" s="229"/>
      <c r="IH68" s="229"/>
      <c r="II68" s="229"/>
      <c r="IJ68" s="229"/>
      <c r="IK68" s="229"/>
      <c r="IL68" s="229"/>
      <c r="IM68" s="229"/>
      <c r="IN68" s="229"/>
      <c r="IO68" s="229"/>
      <c r="IP68" s="229"/>
      <c r="IQ68" s="229"/>
    </row>
    <row r="69" spans="1:251" ht="15.95" customHeight="1">
      <c r="A69" s="229"/>
      <c r="B69" s="262"/>
      <c r="C69" s="262"/>
      <c r="D69" s="262"/>
      <c r="E69" s="229"/>
      <c r="F69" s="263"/>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29"/>
      <c r="CJ69" s="229"/>
      <c r="CK69" s="229"/>
      <c r="CL69" s="229"/>
      <c r="CM69" s="229"/>
      <c r="CN69" s="229"/>
      <c r="CO69" s="229"/>
      <c r="CP69" s="229"/>
      <c r="CQ69" s="229"/>
      <c r="CR69" s="229"/>
      <c r="CS69" s="229"/>
      <c r="CT69" s="229"/>
      <c r="CU69" s="229"/>
      <c r="CV69" s="229"/>
      <c r="CW69" s="229"/>
      <c r="CX69" s="229"/>
      <c r="CY69" s="229"/>
      <c r="CZ69" s="229"/>
      <c r="DA69" s="229"/>
      <c r="DB69" s="229"/>
      <c r="DC69" s="229"/>
      <c r="DD69" s="229"/>
      <c r="DE69" s="229"/>
      <c r="DF69" s="229"/>
      <c r="DG69" s="229"/>
      <c r="DH69" s="229"/>
      <c r="DI69" s="229"/>
      <c r="DJ69" s="229"/>
      <c r="DK69" s="229"/>
      <c r="DL69" s="229"/>
      <c r="DM69" s="229"/>
      <c r="DN69" s="229"/>
      <c r="DO69" s="229"/>
      <c r="DP69" s="229"/>
      <c r="DQ69" s="229"/>
      <c r="DR69" s="229"/>
      <c r="DS69" s="229"/>
      <c r="DT69" s="229"/>
      <c r="DU69" s="229"/>
      <c r="DV69" s="229"/>
      <c r="DW69" s="229"/>
      <c r="DX69" s="229"/>
      <c r="DY69" s="229"/>
      <c r="DZ69" s="229"/>
      <c r="EA69" s="229"/>
      <c r="EB69" s="229"/>
      <c r="EC69" s="229"/>
      <c r="ED69" s="229"/>
      <c r="EE69" s="229"/>
      <c r="EF69" s="229"/>
      <c r="EG69" s="229"/>
      <c r="EH69" s="229"/>
      <c r="EI69" s="229"/>
      <c r="EJ69" s="229"/>
      <c r="EK69" s="229"/>
      <c r="EL69" s="229"/>
      <c r="EM69" s="229"/>
      <c r="EN69" s="229"/>
      <c r="EO69" s="229"/>
      <c r="EP69" s="229"/>
      <c r="EQ69" s="229"/>
      <c r="ER69" s="229"/>
      <c r="ES69" s="229"/>
      <c r="ET69" s="229"/>
      <c r="EU69" s="229"/>
      <c r="EV69" s="229"/>
      <c r="EW69" s="229"/>
      <c r="EX69" s="229"/>
      <c r="EY69" s="229"/>
      <c r="EZ69" s="229"/>
      <c r="FA69" s="229"/>
      <c r="FB69" s="229"/>
      <c r="FC69" s="229"/>
      <c r="FD69" s="229"/>
      <c r="FE69" s="229"/>
      <c r="FF69" s="229"/>
      <c r="FG69" s="229"/>
      <c r="FH69" s="229"/>
      <c r="FI69" s="229"/>
      <c r="FJ69" s="229"/>
      <c r="FK69" s="229"/>
      <c r="FL69" s="229"/>
      <c r="FM69" s="229"/>
      <c r="FN69" s="229"/>
      <c r="FO69" s="229"/>
      <c r="FP69" s="229"/>
      <c r="FQ69" s="229"/>
      <c r="FR69" s="229"/>
      <c r="FS69" s="229"/>
      <c r="FT69" s="229"/>
      <c r="FU69" s="229"/>
      <c r="FV69" s="229"/>
      <c r="FW69" s="229"/>
      <c r="FX69" s="229"/>
      <c r="FY69" s="229"/>
      <c r="FZ69" s="229"/>
      <c r="GA69" s="229"/>
      <c r="GB69" s="229"/>
      <c r="GC69" s="229"/>
      <c r="GD69" s="229"/>
      <c r="GE69" s="229"/>
      <c r="GF69" s="229"/>
      <c r="GG69" s="229"/>
      <c r="GH69" s="229"/>
      <c r="GI69" s="229"/>
      <c r="GJ69" s="229"/>
      <c r="GK69" s="229"/>
      <c r="GL69" s="229"/>
      <c r="GM69" s="229"/>
      <c r="GN69" s="229"/>
      <c r="GO69" s="229"/>
      <c r="GP69" s="229"/>
      <c r="GQ69" s="229"/>
      <c r="GR69" s="229"/>
      <c r="GS69" s="229"/>
      <c r="GT69" s="229"/>
      <c r="GU69" s="229"/>
      <c r="GV69" s="229"/>
      <c r="GW69" s="229"/>
      <c r="GX69" s="229"/>
      <c r="GY69" s="229"/>
      <c r="GZ69" s="229"/>
      <c r="HA69" s="229"/>
      <c r="HB69" s="229"/>
      <c r="HC69" s="229"/>
      <c r="HD69" s="229"/>
      <c r="HE69" s="229"/>
      <c r="HF69" s="229"/>
      <c r="HG69" s="229"/>
      <c r="HH69" s="229"/>
      <c r="HI69" s="229"/>
      <c r="HJ69" s="229"/>
      <c r="HK69" s="229"/>
      <c r="HL69" s="229"/>
      <c r="HM69" s="229"/>
      <c r="HN69" s="229"/>
      <c r="HO69" s="229"/>
      <c r="HP69" s="229"/>
      <c r="HQ69" s="229"/>
      <c r="HR69" s="229"/>
      <c r="HS69" s="229"/>
      <c r="HT69" s="229"/>
      <c r="HU69" s="229"/>
      <c r="HV69" s="229"/>
      <c r="HW69" s="229"/>
      <c r="HX69" s="229"/>
      <c r="HY69" s="229"/>
      <c r="HZ69" s="229"/>
      <c r="IA69" s="229"/>
      <c r="IB69" s="229"/>
      <c r="IC69" s="229"/>
      <c r="ID69" s="229"/>
      <c r="IE69" s="229"/>
      <c r="IF69" s="229"/>
      <c r="IG69" s="229"/>
      <c r="IH69" s="229"/>
      <c r="II69" s="229"/>
      <c r="IJ69" s="229"/>
      <c r="IK69" s="229"/>
      <c r="IL69" s="229"/>
      <c r="IM69" s="229"/>
      <c r="IN69" s="229"/>
      <c r="IO69" s="229"/>
      <c r="IP69" s="229"/>
      <c r="IQ69" s="229"/>
    </row>
    <row r="70" spans="1:251" ht="15.95" customHeight="1">
      <c r="A70" s="229"/>
      <c r="B70" s="262"/>
      <c r="C70" s="262"/>
      <c r="D70" s="262"/>
      <c r="E70" s="229"/>
      <c r="F70" s="263"/>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c r="CW70" s="229"/>
      <c r="CX70" s="229"/>
      <c r="CY70" s="229"/>
      <c r="CZ70" s="229"/>
      <c r="DA70" s="229"/>
      <c r="DB70" s="229"/>
      <c r="DC70" s="229"/>
      <c r="DD70" s="229"/>
      <c r="DE70" s="229"/>
      <c r="DF70" s="229"/>
      <c r="DG70" s="229"/>
      <c r="DH70" s="229"/>
      <c r="DI70" s="229"/>
      <c r="DJ70" s="229"/>
      <c r="DK70" s="229"/>
      <c r="DL70" s="229"/>
      <c r="DM70" s="229"/>
      <c r="DN70" s="229"/>
      <c r="DO70" s="229"/>
      <c r="DP70" s="229"/>
      <c r="DQ70" s="229"/>
      <c r="DR70" s="229"/>
      <c r="DS70" s="229"/>
      <c r="DT70" s="229"/>
      <c r="DU70" s="229"/>
      <c r="DV70" s="229"/>
      <c r="DW70" s="229"/>
      <c r="DX70" s="229"/>
      <c r="DY70" s="229"/>
      <c r="DZ70" s="229"/>
      <c r="EA70" s="229"/>
      <c r="EB70" s="229"/>
      <c r="EC70" s="229"/>
      <c r="ED70" s="229"/>
      <c r="EE70" s="229"/>
      <c r="EF70" s="229"/>
      <c r="EG70" s="229"/>
      <c r="EH70" s="229"/>
      <c r="EI70" s="229"/>
      <c r="EJ70" s="229"/>
      <c r="EK70" s="229"/>
      <c r="EL70" s="229"/>
      <c r="EM70" s="229"/>
      <c r="EN70" s="229"/>
      <c r="EO70" s="229"/>
      <c r="EP70" s="229"/>
      <c r="EQ70" s="229"/>
      <c r="ER70" s="229"/>
      <c r="ES70" s="229"/>
      <c r="ET70" s="229"/>
      <c r="EU70" s="229"/>
      <c r="EV70" s="229"/>
      <c r="EW70" s="229"/>
      <c r="EX70" s="229"/>
      <c r="EY70" s="229"/>
      <c r="EZ70" s="229"/>
      <c r="FA70" s="229"/>
      <c r="FB70" s="229"/>
      <c r="FC70" s="229"/>
      <c r="FD70" s="229"/>
      <c r="FE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c r="GF70" s="229"/>
      <c r="GG70" s="229"/>
      <c r="GH70" s="229"/>
      <c r="GI70" s="229"/>
      <c r="GJ70" s="229"/>
      <c r="GK70" s="229"/>
      <c r="GL70" s="229"/>
      <c r="GM70" s="229"/>
      <c r="GN70" s="229"/>
      <c r="GO70" s="229"/>
      <c r="GP70" s="229"/>
      <c r="GQ70" s="229"/>
      <c r="GR70" s="229"/>
      <c r="GS70" s="229"/>
      <c r="GT70" s="229"/>
      <c r="GU70" s="229"/>
      <c r="GV70" s="229"/>
      <c r="GW70" s="229"/>
      <c r="GX70" s="229"/>
      <c r="GY70" s="229"/>
      <c r="GZ70" s="229"/>
      <c r="HA70" s="229"/>
      <c r="HB70" s="229"/>
      <c r="HC70" s="229"/>
      <c r="HD70" s="229"/>
      <c r="HE70" s="229"/>
      <c r="HF70" s="229"/>
      <c r="HG70" s="229"/>
      <c r="HH70" s="229"/>
      <c r="HI70" s="229"/>
      <c r="HJ70" s="229"/>
      <c r="HK70" s="229"/>
      <c r="HL70" s="229"/>
      <c r="HM70" s="229"/>
      <c r="HN70" s="229"/>
      <c r="HO70" s="229"/>
      <c r="HP70" s="229"/>
      <c r="HQ70" s="229"/>
      <c r="HR70" s="229"/>
      <c r="HS70" s="229"/>
      <c r="HT70" s="229"/>
      <c r="HU70" s="229"/>
      <c r="HV70" s="229"/>
      <c r="HW70" s="229"/>
      <c r="HX70" s="229"/>
      <c r="HY70" s="229"/>
      <c r="HZ70" s="229"/>
      <c r="IA70" s="229"/>
      <c r="IB70" s="229"/>
      <c r="IC70" s="229"/>
      <c r="ID70" s="229"/>
      <c r="IE70" s="229"/>
      <c r="IF70" s="229"/>
      <c r="IG70" s="229"/>
      <c r="IH70" s="229"/>
      <c r="II70" s="229"/>
      <c r="IJ70" s="229"/>
      <c r="IK70" s="229"/>
      <c r="IL70" s="229"/>
      <c r="IM70" s="229"/>
      <c r="IN70" s="229"/>
      <c r="IO70" s="229"/>
      <c r="IP70" s="229"/>
      <c r="IQ70" s="229"/>
    </row>
    <row r="71" spans="1:251" ht="15.95" customHeight="1">
      <c r="A71" s="229"/>
      <c r="B71" s="262"/>
      <c r="C71" s="262"/>
      <c r="D71" s="262"/>
      <c r="E71" s="229"/>
      <c r="F71" s="263"/>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c r="CW71" s="229"/>
      <c r="CX71" s="229"/>
      <c r="CY71" s="229"/>
      <c r="CZ71" s="229"/>
      <c r="DA71" s="229"/>
      <c r="DB71" s="229"/>
      <c r="DC71" s="229"/>
      <c r="DD71" s="229"/>
      <c r="DE71" s="229"/>
      <c r="DF71" s="229"/>
      <c r="DG71" s="229"/>
      <c r="DH71" s="229"/>
      <c r="DI71" s="229"/>
      <c r="DJ71" s="229"/>
      <c r="DK71" s="229"/>
      <c r="DL71" s="229"/>
      <c r="DM71" s="229"/>
      <c r="DN71" s="229"/>
      <c r="DO71" s="229"/>
      <c r="DP71" s="229"/>
      <c r="DQ71" s="229"/>
      <c r="DR71" s="229"/>
      <c r="DS71" s="229"/>
      <c r="DT71" s="229"/>
      <c r="DU71" s="229"/>
      <c r="DV71" s="229"/>
      <c r="DW71" s="229"/>
      <c r="DX71" s="229"/>
      <c r="DY71" s="229"/>
      <c r="DZ71" s="229"/>
      <c r="EA71" s="229"/>
      <c r="EB71" s="229"/>
      <c r="EC71" s="229"/>
      <c r="ED71" s="229"/>
      <c r="EE71" s="229"/>
      <c r="EF71" s="229"/>
      <c r="EG71" s="229"/>
      <c r="EH71" s="229"/>
      <c r="EI71" s="229"/>
      <c r="EJ71" s="229"/>
      <c r="EK71" s="229"/>
      <c r="EL71" s="229"/>
      <c r="EM71" s="229"/>
      <c r="EN71" s="229"/>
      <c r="EO71" s="229"/>
      <c r="EP71" s="229"/>
      <c r="EQ71" s="229"/>
      <c r="ER71" s="229"/>
      <c r="ES71" s="229"/>
      <c r="ET71" s="229"/>
      <c r="EU71" s="229"/>
      <c r="EV71" s="229"/>
      <c r="EW71" s="229"/>
      <c r="EX71" s="229"/>
      <c r="EY71" s="229"/>
      <c r="EZ71" s="229"/>
      <c r="FA71" s="229"/>
      <c r="FB71" s="229"/>
      <c r="FC71" s="229"/>
      <c r="FD71" s="229"/>
      <c r="FE71" s="229"/>
      <c r="FF71" s="229"/>
      <c r="FG71" s="229"/>
      <c r="FH71" s="229"/>
      <c r="FI71" s="229"/>
      <c r="FJ71" s="229"/>
      <c r="FK71" s="229"/>
      <c r="FL71" s="229"/>
      <c r="FM71" s="229"/>
      <c r="FN71" s="229"/>
      <c r="FO71" s="229"/>
      <c r="FP71" s="229"/>
      <c r="FQ71" s="229"/>
      <c r="FR71" s="229"/>
      <c r="FS71" s="229"/>
      <c r="FT71" s="229"/>
      <c r="FU71" s="229"/>
      <c r="FV71" s="229"/>
      <c r="FW71" s="229"/>
      <c r="FX71" s="229"/>
      <c r="FY71" s="229"/>
      <c r="FZ71" s="229"/>
      <c r="GA71" s="229"/>
      <c r="GB71" s="229"/>
      <c r="GC71" s="229"/>
      <c r="GD71" s="229"/>
      <c r="GE71" s="229"/>
      <c r="GF71" s="229"/>
      <c r="GG71" s="229"/>
      <c r="GH71" s="229"/>
      <c r="GI71" s="229"/>
      <c r="GJ71" s="229"/>
      <c r="GK71" s="229"/>
      <c r="GL71" s="229"/>
      <c r="GM71" s="229"/>
      <c r="GN71" s="229"/>
      <c r="GO71" s="229"/>
      <c r="GP71" s="229"/>
      <c r="GQ71" s="229"/>
      <c r="GR71" s="229"/>
      <c r="GS71" s="229"/>
      <c r="GT71" s="229"/>
      <c r="GU71" s="229"/>
      <c r="GV71" s="229"/>
      <c r="GW71" s="229"/>
      <c r="GX71" s="229"/>
      <c r="GY71" s="229"/>
      <c r="GZ71" s="229"/>
      <c r="HA71" s="229"/>
      <c r="HB71" s="229"/>
      <c r="HC71" s="229"/>
      <c r="HD71" s="229"/>
      <c r="HE71" s="229"/>
      <c r="HF71" s="229"/>
      <c r="HG71" s="229"/>
      <c r="HH71" s="229"/>
      <c r="HI71" s="229"/>
      <c r="HJ71" s="229"/>
      <c r="HK71" s="229"/>
      <c r="HL71" s="229"/>
      <c r="HM71" s="229"/>
      <c r="HN71" s="229"/>
      <c r="HO71" s="229"/>
      <c r="HP71" s="229"/>
      <c r="HQ71" s="229"/>
      <c r="HR71" s="229"/>
      <c r="HS71" s="229"/>
      <c r="HT71" s="229"/>
      <c r="HU71" s="229"/>
      <c r="HV71" s="229"/>
      <c r="HW71" s="229"/>
      <c r="HX71" s="229"/>
      <c r="HY71" s="229"/>
      <c r="HZ71" s="229"/>
      <c r="IA71" s="229"/>
      <c r="IB71" s="229"/>
      <c r="IC71" s="229"/>
      <c r="ID71" s="229"/>
      <c r="IE71" s="229"/>
      <c r="IF71" s="229"/>
      <c r="IG71" s="229"/>
      <c r="IH71" s="229"/>
      <c r="II71" s="229"/>
      <c r="IJ71" s="229"/>
      <c r="IK71" s="229"/>
      <c r="IL71" s="229"/>
      <c r="IM71" s="229"/>
      <c r="IN71" s="229"/>
      <c r="IO71" s="229"/>
      <c r="IP71" s="229"/>
      <c r="IQ71" s="229"/>
    </row>
    <row r="72" spans="1:251" ht="15.95" customHeight="1">
      <c r="A72" s="229"/>
      <c r="B72" s="262"/>
      <c r="C72" s="262"/>
      <c r="D72" s="262"/>
      <c r="E72" s="229"/>
      <c r="F72" s="263"/>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c r="CW72" s="229"/>
      <c r="CX72" s="229"/>
      <c r="CY72" s="229"/>
      <c r="CZ72" s="229"/>
      <c r="DA72" s="229"/>
      <c r="DB72" s="229"/>
      <c r="DC72" s="229"/>
      <c r="DD72" s="229"/>
      <c r="DE72" s="229"/>
      <c r="DF72" s="229"/>
      <c r="DG72" s="229"/>
      <c r="DH72" s="229"/>
      <c r="DI72" s="229"/>
      <c r="DJ72" s="229"/>
      <c r="DK72" s="229"/>
      <c r="DL72" s="229"/>
      <c r="DM72" s="229"/>
      <c r="DN72" s="229"/>
      <c r="DO72" s="229"/>
      <c r="DP72" s="229"/>
      <c r="DQ72" s="229"/>
      <c r="DR72" s="229"/>
      <c r="DS72" s="229"/>
      <c r="DT72" s="229"/>
      <c r="DU72" s="229"/>
      <c r="DV72" s="229"/>
      <c r="DW72" s="229"/>
      <c r="DX72" s="229"/>
      <c r="DY72" s="229"/>
      <c r="DZ72" s="229"/>
      <c r="EA72" s="229"/>
      <c r="EB72" s="229"/>
      <c r="EC72" s="229"/>
      <c r="ED72" s="229"/>
      <c r="EE72" s="229"/>
      <c r="EF72" s="229"/>
      <c r="EG72" s="229"/>
      <c r="EH72" s="229"/>
      <c r="EI72" s="229"/>
      <c r="EJ72" s="229"/>
      <c r="EK72" s="229"/>
      <c r="EL72" s="229"/>
      <c r="EM72" s="229"/>
      <c r="EN72" s="229"/>
      <c r="EO72" s="229"/>
      <c r="EP72" s="229"/>
      <c r="EQ72" s="229"/>
      <c r="ER72" s="229"/>
      <c r="ES72" s="229"/>
      <c r="ET72" s="229"/>
      <c r="EU72" s="229"/>
      <c r="EV72" s="229"/>
      <c r="EW72" s="229"/>
      <c r="EX72" s="229"/>
      <c r="EY72" s="229"/>
      <c r="EZ72" s="229"/>
      <c r="FA72" s="229"/>
      <c r="FB72" s="229"/>
      <c r="FC72" s="229"/>
      <c r="FD72" s="229"/>
      <c r="FE72" s="229"/>
      <c r="FF72" s="229"/>
      <c r="FG72" s="229"/>
      <c r="FH72" s="229"/>
      <c r="FI72" s="229"/>
      <c r="FJ72" s="229"/>
      <c r="FK72" s="229"/>
      <c r="FL72" s="229"/>
      <c r="FM72" s="229"/>
      <c r="FN72" s="229"/>
      <c r="FO72" s="229"/>
      <c r="FP72" s="229"/>
      <c r="FQ72" s="229"/>
      <c r="FR72" s="229"/>
      <c r="FS72" s="229"/>
      <c r="FT72" s="229"/>
      <c r="FU72" s="229"/>
      <c r="FV72" s="229"/>
      <c r="FW72" s="229"/>
      <c r="FX72" s="229"/>
      <c r="FY72" s="229"/>
      <c r="FZ72" s="229"/>
      <c r="GA72" s="229"/>
      <c r="GB72" s="229"/>
      <c r="GC72" s="229"/>
      <c r="GD72" s="229"/>
      <c r="GE72" s="229"/>
      <c r="GF72" s="229"/>
      <c r="GG72" s="229"/>
      <c r="GH72" s="229"/>
      <c r="GI72" s="229"/>
      <c r="GJ72" s="229"/>
      <c r="GK72" s="229"/>
      <c r="GL72" s="229"/>
      <c r="GM72" s="229"/>
      <c r="GN72" s="229"/>
      <c r="GO72" s="229"/>
      <c r="GP72" s="229"/>
      <c r="GQ72" s="229"/>
      <c r="GR72" s="229"/>
      <c r="GS72" s="229"/>
      <c r="GT72" s="229"/>
      <c r="GU72" s="229"/>
      <c r="GV72" s="229"/>
      <c r="GW72" s="229"/>
      <c r="GX72" s="229"/>
      <c r="GY72" s="229"/>
      <c r="GZ72" s="229"/>
      <c r="HA72" s="229"/>
      <c r="HB72" s="229"/>
      <c r="HC72" s="229"/>
      <c r="HD72" s="229"/>
      <c r="HE72" s="229"/>
      <c r="HF72" s="229"/>
      <c r="HG72" s="229"/>
      <c r="HH72" s="229"/>
      <c r="HI72" s="229"/>
      <c r="HJ72" s="229"/>
      <c r="HK72" s="229"/>
      <c r="HL72" s="229"/>
      <c r="HM72" s="229"/>
      <c r="HN72" s="229"/>
      <c r="HO72" s="229"/>
      <c r="HP72" s="229"/>
      <c r="HQ72" s="229"/>
      <c r="HR72" s="229"/>
      <c r="HS72" s="229"/>
      <c r="HT72" s="229"/>
      <c r="HU72" s="229"/>
      <c r="HV72" s="229"/>
      <c r="HW72" s="229"/>
      <c r="HX72" s="229"/>
      <c r="HY72" s="229"/>
      <c r="HZ72" s="229"/>
      <c r="IA72" s="229"/>
      <c r="IB72" s="229"/>
      <c r="IC72" s="229"/>
      <c r="ID72" s="229"/>
      <c r="IE72" s="229"/>
      <c r="IF72" s="229"/>
      <c r="IG72" s="229"/>
      <c r="IH72" s="229"/>
      <c r="II72" s="229"/>
      <c r="IJ72" s="229"/>
      <c r="IK72" s="229"/>
      <c r="IL72" s="229"/>
      <c r="IM72" s="229"/>
      <c r="IN72" s="229"/>
      <c r="IO72" s="229"/>
      <c r="IP72" s="229"/>
      <c r="IQ72" s="229"/>
    </row>
    <row r="73" spans="1:251" ht="15.95" customHeight="1">
      <c r="A73" s="229"/>
      <c r="B73" s="262"/>
      <c r="C73" s="262"/>
      <c r="D73" s="262"/>
      <c r="E73" s="229"/>
      <c r="F73" s="263"/>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29"/>
      <c r="CT73" s="229"/>
      <c r="CU73" s="229"/>
      <c r="CV73" s="229"/>
      <c r="CW73" s="229"/>
      <c r="CX73" s="229"/>
      <c r="CY73" s="229"/>
      <c r="CZ73" s="229"/>
      <c r="DA73" s="229"/>
      <c r="DB73" s="229"/>
      <c r="DC73" s="229"/>
      <c r="DD73" s="229"/>
      <c r="DE73" s="229"/>
      <c r="DF73" s="229"/>
      <c r="DG73" s="229"/>
      <c r="DH73" s="229"/>
      <c r="DI73" s="229"/>
      <c r="DJ73" s="229"/>
      <c r="DK73" s="229"/>
      <c r="DL73" s="229"/>
      <c r="DM73" s="229"/>
      <c r="DN73" s="229"/>
      <c r="DO73" s="229"/>
      <c r="DP73" s="229"/>
      <c r="DQ73" s="229"/>
      <c r="DR73" s="229"/>
      <c r="DS73" s="229"/>
      <c r="DT73" s="229"/>
      <c r="DU73" s="229"/>
      <c r="DV73" s="229"/>
      <c r="DW73" s="229"/>
      <c r="DX73" s="229"/>
      <c r="DY73" s="229"/>
      <c r="DZ73" s="229"/>
      <c r="EA73" s="229"/>
      <c r="EB73" s="229"/>
      <c r="EC73" s="229"/>
      <c r="ED73" s="229"/>
      <c r="EE73" s="229"/>
      <c r="EF73" s="229"/>
      <c r="EG73" s="229"/>
      <c r="EH73" s="229"/>
      <c r="EI73" s="229"/>
      <c r="EJ73" s="229"/>
      <c r="EK73" s="229"/>
      <c r="EL73" s="229"/>
      <c r="EM73" s="229"/>
      <c r="EN73" s="229"/>
      <c r="EO73" s="229"/>
      <c r="EP73" s="229"/>
      <c r="EQ73" s="229"/>
      <c r="ER73" s="229"/>
      <c r="ES73" s="229"/>
      <c r="ET73" s="229"/>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row>
    <row r="74" spans="1:251" ht="15.95" customHeight="1">
      <c r="A74" s="229"/>
      <c r="B74" s="262"/>
      <c r="C74" s="262"/>
      <c r="D74" s="262"/>
      <c r="E74" s="229"/>
      <c r="F74" s="263"/>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c r="BS74" s="229"/>
      <c r="BT74" s="229"/>
      <c r="BU74" s="229"/>
      <c r="BV74" s="229"/>
      <c r="BW74" s="229"/>
      <c r="BX74" s="229"/>
      <c r="BY74" s="229"/>
      <c r="BZ74" s="229"/>
      <c r="CA74" s="229"/>
      <c r="CB74" s="229"/>
      <c r="CC74" s="229"/>
      <c r="CD74" s="229"/>
      <c r="CE74" s="229"/>
      <c r="CF74" s="229"/>
      <c r="CG74" s="229"/>
      <c r="CH74" s="229"/>
      <c r="CI74" s="229"/>
      <c r="CJ74" s="229"/>
      <c r="CK74" s="229"/>
      <c r="CL74" s="229"/>
      <c r="CM74" s="229"/>
      <c r="CN74" s="229"/>
      <c r="CO74" s="229"/>
      <c r="CP74" s="229"/>
      <c r="CQ74" s="229"/>
      <c r="CR74" s="229"/>
      <c r="CS74" s="229"/>
      <c r="CT74" s="229"/>
      <c r="CU74" s="229"/>
      <c r="CV74" s="229"/>
      <c r="CW74" s="229"/>
      <c r="CX74" s="229"/>
      <c r="CY74" s="229"/>
      <c r="CZ74" s="229"/>
      <c r="DA74" s="229"/>
      <c r="DB74" s="229"/>
      <c r="DC74" s="229"/>
      <c r="DD74" s="229"/>
      <c r="DE74" s="229"/>
      <c r="DF74" s="229"/>
      <c r="DG74" s="229"/>
      <c r="DH74" s="229"/>
      <c r="DI74" s="229"/>
      <c r="DJ74" s="229"/>
      <c r="DK74" s="229"/>
      <c r="DL74" s="229"/>
      <c r="DM74" s="229"/>
      <c r="DN74" s="229"/>
      <c r="DO74" s="229"/>
      <c r="DP74" s="229"/>
      <c r="DQ74" s="229"/>
      <c r="DR74" s="229"/>
      <c r="DS74" s="229"/>
      <c r="DT74" s="229"/>
      <c r="DU74" s="229"/>
      <c r="DV74" s="229"/>
      <c r="DW74" s="229"/>
      <c r="DX74" s="229"/>
      <c r="DY74" s="229"/>
      <c r="DZ74" s="229"/>
      <c r="EA74" s="229"/>
      <c r="EB74" s="229"/>
      <c r="EC74" s="229"/>
      <c r="ED74" s="229"/>
      <c r="EE74" s="229"/>
      <c r="EF74" s="229"/>
      <c r="EG74" s="229"/>
      <c r="EH74" s="229"/>
      <c r="EI74" s="229"/>
      <c r="EJ74" s="229"/>
      <c r="EK74" s="229"/>
      <c r="EL74" s="229"/>
      <c r="EM74" s="229"/>
      <c r="EN74" s="229"/>
      <c r="EO74" s="229"/>
      <c r="EP74" s="229"/>
      <c r="EQ74" s="229"/>
      <c r="ER74" s="229"/>
      <c r="ES74" s="229"/>
      <c r="ET74" s="229"/>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row>
    <row r="75" spans="1:251" ht="15.95" customHeight="1">
      <c r="A75" s="229"/>
      <c r="B75" s="262"/>
      <c r="C75" s="262"/>
      <c r="D75" s="262"/>
      <c r="E75" s="229"/>
      <c r="F75" s="263"/>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9"/>
      <c r="DR75" s="229"/>
      <c r="DS75" s="229"/>
      <c r="DT75" s="229"/>
      <c r="DU75" s="229"/>
      <c r="DV75" s="229"/>
      <c r="DW75" s="229"/>
      <c r="DX75" s="229"/>
      <c r="DY75" s="229"/>
      <c r="DZ75" s="229"/>
      <c r="EA75" s="229"/>
      <c r="EB75" s="229"/>
      <c r="EC75" s="229"/>
      <c r="ED75" s="229"/>
      <c r="EE75" s="229"/>
      <c r="EF75" s="229"/>
      <c r="EG75" s="229"/>
      <c r="EH75" s="229"/>
      <c r="EI75" s="229"/>
      <c r="EJ75" s="229"/>
      <c r="EK75" s="229"/>
      <c r="EL75" s="229"/>
      <c r="EM75" s="229"/>
      <c r="EN75" s="229"/>
      <c r="EO75" s="229"/>
      <c r="EP75" s="229"/>
      <c r="EQ75" s="229"/>
      <c r="ER75" s="229"/>
      <c r="ES75" s="229"/>
      <c r="ET75" s="229"/>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row>
    <row r="76" spans="1:251" ht="15.95" customHeight="1">
      <c r="A76" s="229"/>
      <c r="B76" s="262"/>
      <c r="C76" s="262"/>
      <c r="D76" s="262"/>
      <c r="E76" s="229"/>
      <c r="F76" s="263"/>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9"/>
      <c r="DR76" s="229"/>
      <c r="DS76" s="229"/>
      <c r="DT76" s="229"/>
      <c r="DU76" s="229"/>
      <c r="DV76" s="229"/>
      <c r="DW76" s="229"/>
      <c r="DX76" s="229"/>
      <c r="DY76" s="229"/>
      <c r="DZ76" s="229"/>
      <c r="EA76" s="229"/>
      <c r="EB76" s="229"/>
      <c r="EC76" s="229"/>
      <c r="ED76" s="229"/>
      <c r="EE76" s="229"/>
      <c r="EF76" s="229"/>
      <c r="EG76" s="229"/>
      <c r="EH76" s="229"/>
      <c r="EI76" s="229"/>
      <c r="EJ76" s="229"/>
      <c r="EK76" s="229"/>
      <c r="EL76" s="229"/>
      <c r="EM76" s="229"/>
      <c r="EN76" s="229"/>
      <c r="EO76" s="229"/>
      <c r="EP76" s="229"/>
      <c r="EQ76" s="229"/>
      <c r="ER76" s="229"/>
      <c r="ES76" s="229"/>
      <c r="ET76" s="229"/>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row>
    <row r="77" spans="1:251" ht="15.95" customHeight="1">
      <c r="A77" s="229"/>
      <c r="B77" s="262"/>
      <c r="C77" s="262"/>
      <c r="D77" s="262"/>
      <c r="E77" s="229"/>
      <c r="F77" s="263"/>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9"/>
      <c r="CZ77" s="229"/>
      <c r="DA77" s="229"/>
      <c r="DB77" s="229"/>
      <c r="DC77" s="229"/>
      <c r="DD77" s="229"/>
      <c r="DE77" s="229"/>
      <c r="DF77" s="229"/>
      <c r="DG77" s="229"/>
      <c r="DH77" s="229"/>
      <c r="DI77" s="229"/>
      <c r="DJ77" s="229"/>
      <c r="DK77" s="229"/>
      <c r="DL77" s="229"/>
      <c r="DM77" s="229"/>
      <c r="DN77" s="229"/>
      <c r="DO77" s="229"/>
      <c r="DP77" s="229"/>
      <c r="DQ77" s="229"/>
      <c r="DR77" s="229"/>
      <c r="DS77" s="229"/>
      <c r="DT77" s="229"/>
      <c r="DU77" s="229"/>
      <c r="DV77" s="229"/>
      <c r="DW77" s="229"/>
      <c r="DX77" s="229"/>
      <c r="DY77" s="229"/>
      <c r="DZ77" s="229"/>
      <c r="EA77" s="229"/>
      <c r="EB77" s="229"/>
      <c r="EC77" s="229"/>
      <c r="ED77" s="229"/>
      <c r="EE77" s="229"/>
      <c r="EF77" s="229"/>
      <c r="EG77" s="229"/>
      <c r="EH77" s="229"/>
      <c r="EI77" s="229"/>
      <c r="EJ77" s="229"/>
      <c r="EK77" s="229"/>
      <c r="EL77" s="229"/>
      <c r="EM77" s="229"/>
      <c r="EN77" s="229"/>
      <c r="EO77" s="229"/>
      <c r="EP77" s="229"/>
      <c r="EQ77" s="229"/>
      <c r="ER77" s="229"/>
      <c r="ES77" s="229"/>
      <c r="ET77" s="229"/>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row>
    <row r="78" spans="1:251" ht="15.95" customHeight="1">
      <c r="A78" s="229"/>
      <c r="B78" s="262"/>
      <c r="C78" s="262"/>
      <c r="D78" s="262"/>
      <c r="E78" s="229"/>
      <c r="F78" s="263"/>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c r="BP78" s="229"/>
      <c r="BQ78" s="229"/>
      <c r="BR78" s="229"/>
      <c r="BS78" s="229"/>
      <c r="BT78" s="229"/>
      <c r="BU78" s="229"/>
      <c r="BV78" s="229"/>
      <c r="BW78" s="229"/>
      <c r="BX78" s="229"/>
      <c r="BY78" s="229"/>
      <c r="BZ78" s="229"/>
      <c r="CA78" s="229"/>
      <c r="CB78" s="229"/>
      <c r="CC78" s="229"/>
      <c r="CD78" s="229"/>
      <c r="CE78" s="229"/>
      <c r="CF78" s="229"/>
      <c r="CG78" s="229"/>
      <c r="CH78" s="229"/>
      <c r="CI78" s="229"/>
      <c r="CJ78" s="229"/>
      <c r="CK78" s="229"/>
      <c r="CL78" s="229"/>
      <c r="CM78" s="229"/>
      <c r="CN78" s="229"/>
      <c r="CO78" s="229"/>
      <c r="CP78" s="229"/>
      <c r="CQ78" s="229"/>
      <c r="CR78" s="229"/>
      <c r="CS78" s="229"/>
      <c r="CT78" s="229"/>
      <c r="CU78" s="229"/>
      <c r="CV78" s="229"/>
      <c r="CW78" s="229"/>
      <c r="CX78" s="229"/>
      <c r="CY78" s="229"/>
      <c r="CZ78" s="229"/>
      <c r="DA78" s="229"/>
      <c r="DB78" s="229"/>
      <c r="DC78" s="229"/>
      <c r="DD78" s="229"/>
      <c r="DE78" s="229"/>
      <c r="DF78" s="229"/>
      <c r="DG78" s="229"/>
      <c r="DH78" s="229"/>
      <c r="DI78" s="229"/>
      <c r="DJ78" s="229"/>
      <c r="DK78" s="229"/>
      <c r="DL78" s="229"/>
      <c r="DM78" s="229"/>
      <c r="DN78" s="229"/>
      <c r="DO78" s="229"/>
      <c r="DP78" s="229"/>
      <c r="DQ78" s="229"/>
      <c r="DR78" s="229"/>
      <c r="DS78" s="229"/>
      <c r="DT78" s="229"/>
      <c r="DU78" s="229"/>
      <c r="DV78" s="229"/>
      <c r="DW78" s="229"/>
      <c r="DX78" s="229"/>
      <c r="DY78" s="229"/>
      <c r="DZ78" s="229"/>
      <c r="EA78" s="229"/>
      <c r="EB78" s="229"/>
      <c r="EC78" s="229"/>
      <c r="ED78" s="229"/>
      <c r="EE78" s="229"/>
      <c r="EF78" s="229"/>
      <c r="EG78" s="229"/>
      <c r="EH78" s="229"/>
      <c r="EI78" s="229"/>
      <c r="EJ78" s="229"/>
      <c r="EK78" s="229"/>
      <c r="EL78" s="229"/>
      <c r="EM78" s="229"/>
      <c r="EN78" s="229"/>
      <c r="EO78" s="229"/>
      <c r="EP78" s="229"/>
      <c r="EQ78" s="229"/>
      <c r="ER78" s="229"/>
      <c r="ES78" s="229"/>
      <c r="ET78" s="229"/>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row>
    <row r="79" spans="1:251" ht="15.95" customHeight="1">
      <c r="A79" s="229"/>
      <c r="B79" s="262"/>
      <c r="C79" s="262"/>
      <c r="D79" s="262"/>
      <c r="E79" s="229"/>
      <c r="F79" s="263"/>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229"/>
      <c r="BP79" s="229"/>
      <c r="BQ79" s="229"/>
      <c r="BR79" s="229"/>
      <c r="BS79" s="229"/>
      <c r="BT79" s="229"/>
      <c r="BU79" s="229"/>
      <c r="BV79" s="229"/>
      <c r="BW79" s="229"/>
      <c r="BX79" s="229"/>
      <c r="BY79" s="229"/>
      <c r="BZ79" s="229"/>
      <c r="CA79" s="229"/>
      <c r="CB79" s="229"/>
      <c r="CC79" s="229"/>
      <c r="CD79" s="229"/>
      <c r="CE79" s="229"/>
      <c r="CF79" s="229"/>
      <c r="CG79" s="229"/>
      <c r="CH79" s="229"/>
      <c r="CI79" s="229"/>
      <c r="CJ79" s="229"/>
      <c r="CK79" s="229"/>
      <c r="CL79" s="229"/>
      <c r="CM79" s="229"/>
      <c r="CN79" s="229"/>
      <c r="CO79" s="229"/>
      <c r="CP79" s="229"/>
      <c r="CQ79" s="229"/>
      <c r="CR79" s="229"/>
      <c r="CS79" s="229"/>
      <c r="CT79" s="229"/>
      <c r="CU79" s="229"/>
      <c r="CV79" s="229"/>
      <c r="CW79" s="229"/>
      <c r="CX79" s="229"/>
      <c r="CY79" s="229"/>
      <c r="CZ79" s="229"/>
      <c r="DA79" s="229"/>
      <c r="DB79" s="229"/>
      <c r="DC79" s="229"/>
      <c r="DD79" s="229"/>
      <c r="DE79" s="229"/>
      <c r="DF79" s="229"/>
      <c r="DG79" s="229"/>
      <c r="DH79" s="229"/>
      <c r="DI79" s="229"/>
      <c r="DJ79" s="229"/>
      <c r="DK79" s="229"/>
      <c r="DL79" s="229"/>
      <c r="DM79" s="229"/>
      <c r="DN79" s="229"/>
      <c r="DO79" s="229"/>
      <c r="DP79" s="229"/>
      <c r="DQ79" s="229"/>
      <c r="DR79" s="229"/>
      <c r="DS79" s="229"/>
      <c r="DT79" s="229"/>
      <c r="DU79" s="229"/>
      <c r="DV79" s="229"/>
      <c r="DW79" s="229"/>
      <c r="DX79" s="229"/>
      <c r="DY79" s="229"/>
      <c r="DZ79" s="229"/>
      <c r="EA79" s="229"/>
      <c r="EB79" s="229"/>
      <c r="EC79" s="229"/>
      <c r="ED79" s="229"/>
      <c r="EE79" s="229"/>
      <c r="EF79" s="229"/>
      <c r="EG79" s="229"/>
      <c r="EH79" s="229"/>
      <c r="EI79" s="229"/>
      <c r="EJ79" s="229"/>
      <c r="EK79" s="229"/>
      <c r="EL79" s="229"/>
      <c r="EM79" s="229"/>
      <c r="EN79" s="229"/>
      <c r="EO79" s="229"/>
      <c r="EP79" s="229"/>
      <c r="EQ79" s="229"/>
      <c r="ER79" s="229"/>
      <c r="ES79" s="229"/>
      <c r="ET79" s="229"/>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row>
    <row r="80" spans="1:251" ht="15.95" customHeight="1">
      <c r="A80" s="229"/>
      <c r="B80" s="262"/>
      <c r="C80" s="262"/>
      <c r="D80" s="262"/>
      <c r="E80" s="229"/>
      <c r="F80" s="263"/>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c r="CW80" s="229"/>
      <c r="CX80" s="229"/>
      <c r="CY80" s="229"/>
      <c r="CZ80" s="229"/>
      <c r="DA80" s="229"/>
      <c r="DB80" s="229"/>
      <c r="DC80" s="229"/>
      <c r="DD80" s="229"/>
      <c r="DE80" s="229"/>
      <c r="DF80" s="229"/>
      <c r="DG80" s="229"/>
      <c r="DH80" s="229"/>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29"/>
      <c r="EJ80" s="229"/>
      <c r="EK80" s="229"/>
      <c r="EL80" s="229"/>
      <c r="EM80" s="229"/>
      <c r="EN80" s="229"/>
      <c r="EO80" s="229"/>
      <c r="EP80" s="229"/>
      <c r="EQ80" s="229"/>
      <c r="ER80" s="229"/>
      <c r="ES80" s="229"/>
      <c r="ET80" s="229"/>
      <c r="EU80" s="229"/>
      <c r="EV80" s="229"/>
      <c r="EW80" s="229"/>
      <c r="EX80" s="229"/>
      <c r="EY80" s="229"/>
      <c r="EZ80" s="229"/>
      <c r="FA80" s="229"/>
      <c r="FB80" s="229"/>
      <c r="FC80" s="229"/>
      <c r="FD80" s="229"/>
      <c r="FE80" s="229"/>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row>
    <row r="81" spans="1:251" ht="15.95" customHeight="1">
      <c r="A81" s="229"/>
      <c r="B81" s="262"/>
      <c r="C81" s="262"/>
      <c r="D81" s="262"/>
      <c r="E81" s="229"/>
      <c r="F81" s="263"/>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c r="CW81" s="229"/>
      <c r="CX81" s="229"/>
      <c r="CY81" s="229"/>
      <c r="CZ81" s="229"/>
      <c r="DA81" s="229"/>
      <c r="DB81" s="229"/>
      <c r="DC81" s="229"/>
      <c r="DD81" s="229"/>
      <c r="DE81" s="229"/>
      <c r="DF81" s="229"/>
      <c r="DG81" s="229"/>
      <c r="DH81" s="229"/>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29"/>
      <c r="EJ81" s="229"/>
      <c r="EK81" s="229"/>
      <c r="EL81" s="229"/>
      <c r="EM81" s="229"/>
      <c r="EN81" s="229"/>
      <c r="EO81" s="229"/>
      <c r="EP81" s="229"/>
      <c r="EQ81" s="229"/>
      <c r="ER81" s="229"/>
      <c r="ES81" s="229"/>
      <c r="ET81" s="229"/>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row>
  </sheetData>
  <mergeCells count="1">
    <mergeCell ref="A2:F2"/>
  </mergeCells>
  <phoneticPr fontId="65" type="noConversion"/>
  <printOptions horizontalCentered="1"/>
  <pageMargins left="0.59020397231334798" right="0.59020397231334798" top="0.39300641675633702" bottom="0.59020397231334798" header="0.59020397231334798" footer="0.39300641675633702"/>
  <pageSetup paperSize="9" scale="80" firstPageNumber="0" orientation="portrait" blackAndWhite="1" useFirstPageNumber="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10"/>
  <sheetViews>
    <sheetView showGridLines="0" showZeros="0" zoomScale="85" zoomScaleNormal="85" workbookViewId="0">
      <pane ySplit="4" topLeftCell="A35" activePane="bottomLeft" state="frozen"/>
      <selection pane="bottomLeft" activeCell="C38" sqref="C38:C43"/>
    </sheetView>
  </sheetViews>
  <sheetFormatPr defaultColWidth="9" defaultRowHeight="14.25"/>
  <cols>
    <col min="1" max="1" width="57.5" style="208" customWidth="1"/>
    <col min="2" max="5" width="10.625" style="208" customWidth="1"/>
    <col min="6" max="6" width="10.625" style="209" customWidth="1"/>
    <col min="7" max="257" width="9" style="208"/>
  </cols>
  <sheetData>
    <row r="1" spans="1:257" s="176" customFormat="1" ht="24" customHeight="1">
      <c r="A1" s="181"/>
      <c r="B1" s="181"/>
      <c r="C1" s="181"/>
      <c r="D1" s="181"/>
      <c r="E1" s="181"/>
      <c r="F1" s="210"/>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c r="IV1" s="211"/>
      <c r="IW1" s="211"/>
    </row>
    <row r="2" spans="1:257" s="204" customFormat="1" ht="42.6" customHeight="1">
      <c r="A2" s="403" t="s">
        <v>634</v>
      </c>
      <c r="B2" s="405"/>
      <c r="C2" s="405"/>
      <c r="D2" s="405"/>
      <c r="E2" s="405"/>
      <c r="F2" s="406"/>
    </row>
    <row r="3" spans="1:257" s="205" customFormat="1" ht="27" customHeight="1">
      <c r="F3" s="205" t="s">
        <v>1</v>
      </c>
    </row>
    <row r="4" spans="1:257" s="206" customFormat="1" ht="30" customHeight="1">
      <c r="A4" s="44" t="s">
        <v>2</v>
      </c>
      <c r="B4" s="8" t="s">
        <v>519</v>
      </c>
      <c r="C4" s="212" t="s">
        <v>542</v>
      </c>
      <c r="D4" s="213" t="s">
        <v>5</v>
      </c>
      <c r="E4" s="7" t="s">
        <v>520</v>
      </c>
      <c r="F4" s="80" t="s">
        <v>543</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c r="IW4" s="214"/>
    </row>
    <row r="5" spans="1:257" s="206" customFormat="1" ht="24" customHeight="1">
      <c r="A5" s="215" t="s">
        <v>575</v>
      </c>
      <c r="B5" s="216"/>
      <c r="C5" s="216"/>
      <c r="D5" s="216"/>
      <c r="E5" s="7"/>
      <c r="F5" s="85"/>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c r="IW5" s="214"/>
    </row>
    <row r="6" spans="1:257" s="206" customFormat="1" ht="24" customHeight="1">
      <c r="A6" s="217" t="s">
        <v>576</v>
      </c>
      <c r="B6" s="50"/>
      <c r="C6" s="218"/>
      <c r="D6" s="219"/>
      <c r="E6" s="7"/>
      <c r="F6" s="85"/>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c r="IW6" s="214"/>
    </row>
    <row r="7" spans="1:257" s="206" customFormat="1" ht="24" customHeight="1">
      <c r="A7" s="220" t="s">
        <v>577</v>
      </c>
      <c r="B7" s="50"/>
      <c r="C7" s="221"/>
      <c r="D7" s="222"/>
      <c r="E7" s="7"/>
      <c r="F7" s="82"/>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4"/>
      <c r="CF7" s="214"/>
      <c r="CG7" s="214"/>
      <c r="CH7" s="214"/>
      <c r="CI7" s="214"/>
      <c r="CJ7" s="214"/>
      <c r="CK7" s="214"/>
      <c r="CL7" s="214"/>
      <c r="CM7" s="214"/>
      <c r="CN7" s="214"/>
      <c r="CO7" s="214"/>
      <c r="CP7" s="214"/>
      <c r="CQ7" s="214"/>
      <c r="CR7" s="214"/>
      <c r="CS7" s="214"/>
      <c r="CT7" s="214"/>
      <c r="CU7" s="214"/>
      <c r="CV7" s="214"/>
      <c r="CW7" s="214"/>
      <c r="CX7" s="214"/>
      <c r="CY7" s="214"/>
      <c r="CZ7" s="214"/>
      <c r="DA7" s="214"/>
      <c r="DB7" s="214"/>
      <c r="DC7" s="214"/>
      <c r="DD7" s="214"/>
      <c r="DE7" s="214"/>
      <c r="DF7" s="214"/>
      <c r="DG7" s="214"/>
      <c r="DH7" s="214"/>
      <c r="DI7" s="214"/>
      <c r="DJ7" s="214"/>
      <c r="DK7" s="214"/>
      <c r="DL7" s="214"/>
      <c r="DM7" s="214"/>
      <c r="DN7" s="214"/>
      <c r="DO7" s="214"/>
      <c r="DP7" s="214"/>
      <c r="DQ7" s="214"/>
      <c r="DR7" s="214"/>
      <c r="DS7" s="214"/>
      <c r="DT7" s="214"/>
      <c r="DU7" s="214"/>
      <c r="DV7" s="214"/>
      <c r="DW7" s="214"/>
      <c r="DX7" s="214"/>
      <c r="DY7" s="214"/>
      <c r="DZ7" s="214"/>
      <c r="EA7" s="214"/>
      <c r="EB7" s="214"/>
      <c r="EC7" s="214"/>
      <c r="ED7" s="214"/>
      <c r="EE7" s="214"/>
      <c r="EF7" s="214"/>
      <c r="EG7" s="214"/>
      <c r="EH7" s="214"/>
      <c r="EI7" s="214"/>
      <c r="EJ7" s="214"/>
      <c r="EK7" s="214"/>
      <c r="EL7" s="214"/>
      <c r="EM7" s="214"/>
      <c r="EN7" s="214"/>
      <c r="EO7" s="214"/>
      <c r="EP7" s="214"/>
      <c r="EQ7" s="214"/>
      <c r="ER7" s="214"/>
      <c r="ES7" s="214"/>
      <c r="ET7" s="214"/>
      <c r="EU7" s="214"/>
      <c r="EV7" s="214"/>
      <c r="EW7" s="214"/>
      <c r="EX7" s="214"/>
      <c r="EY7" s="214"/>
      <c r="EZ7" s="214"/>
      <c r="FA7" s="214"/>
      <c r="FB7" s="214"/>
      <c r="FC7" s="214"/>
      <c r="FD7" s="214"/>
      <c r="FE7" s="214"/>
      <c r="FF7" s="214"/>
      <c r="FG7" s="214"/>
      <c r="FH7" s="214"/>
      <c r="FI7" s="214"/>
      <c r="FJ7" s="214"/>
      <c r="FK7" s="214"/>
      <c r="FL7" s="214"/>
      <c r="FM7" s="214"/>
      <c r="FN7" s="214"/>
      <c r="FO7" s="214"/>
      <c r="FP7" s="214"/>
      <c r="FQ7" s="214"/>
      <c r="FR7" s="214"/>
      <c r="FS7" s="214"/>
      <c r="FT7" s="214"/>
      <c r="FU7" s="214"/>
      <c r="FV7" s="214"/>
      <c r="FW7" s="214"/>
      <c r="FX7" s="214"/>
      <c r="FY7" s="214"/>
      <c r="FZ7" s="214"/>
      <c r="GA7" s="214"/>
      <c r="GB7" s="214"/>
      <c r="GC7" s="214"/>
      <c r="GD7" s="214"/>
      <c r="GE7" s="214"/>
      <c r="GF7" s="214"/>
      <c r="GG7" s="214"/>
      <c r="GH7" s="214"/>
      <c r="GI7" s="214"/>
      <c r="GJ7" s="214"/>
      <c r="GK7" s="214"/>
      <c r="GL7" s="214"/>
      <c r="GM7" s="214"/>
      <c r="GN7" s="214"/>
      <c r="GO7" s="214"/>
      <c r="GP7" s="214"/>
      <c r="GQ7" s="214"/>
      <c r="GR7" s="214"/>
      <c r="GS7" s="214"/>
      <c r="GT7" s="214"/>
      <c r="GU7" s="214"/>
      <c r="GV7" s="214"/>
      <c r="GW7" s="214"/>
      <c r="GX7" s="214"/>
      <c r="GY7" s="214"/>
      <c r="GZ7" s="214"/>
      <c r="HA7" s="214"/>
      <c r="HB7" s="214"/>
      <c r="HC7" s="214"/>
      <c r="HD7" s="214"/>
      <c r="HE7" s="214"/>
      <c r="HF7" s="214"/>
      <c r="HG7" s="214"/>
      <c r="HH7" s="214"/>
      <c r="HI7" s="214"/>
      <c r="HJ7" s="214"/>
      <c r="HK7" s="214"/>
      <c r="HL7" s="214"/>
      <c r="HM7" s="214"/>
      <c r="HN7" s="214"/>
      <c r="HO7" s="214"/>
      <c r="HP7" s="214"/>
      <c r="HQ7" s="214"/>
      <c r="HR7" s="214"/>
      <c r="HS7" s="214"/>
      <c r="HT7" s="214"/>
      <c r="HU7" s="214"/>
      <c r="HV7" s="214"/>
      <c r="HW7" s="214"/>
      <c r="HX7" s="214"/>
      <c r="HY7" s="214"/>
      <c r="HZ7" s="214"/>
      <c r="IA7" s="214"/>
      <c r="IB7" s="214"/>
      <c r="IC7" s="214"/>
      <c r="ID7" s="214"/>
      <c r="IE7" s="214"/>
      <c r="IF7" s="214"/>
      <c r="IG7" s="214"/>
      <c r="IH7" s="214"/>
      <c r="II7" s="214"/>
      <c r="IJ7" s="214"/>
      <c r="IK7" s="214"/>
      <c r="IL7" s="214"/>
      <c r="IM7" s="214"/>
      <c r="IN7" s="214"/>
      <c r="IO7" s="214"/>
      <c r="IP7" s="214"/>
      <c r="IQ7" s="214"/>
      <c r="IR7" s="214"/>
      <c r="IS7" s="214"/>
      <c r="IT7" s="214"/>
      <c r="IU7" s="214"/>
      <c r="IV7" s="214"/>
      <c r="IW7" s="214"/>
    </row>
    <row r="8" spans="1:257" s="206" customFormat="1" ht="24" customHeight="1">
      <c r="A8" s="220" t="s">
        <v>578</v>
      </c>
      <c r="B8" s="50"/>
      <c r="C8" s="221"/>
      <c r="D8" s="222"/>
      <c r="E8" s="7"/>
      <c r="F8" s="82"/>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row>
    <row r="9" spans="1:257" s="206" customFormat="1" ht="24" customHeight="1">
      <c r="A9" s="220" t="s">
        <v>579</v>
      </c>
      <c r="B9" s="50"/>
      <c r="C9" s="221"/>
      <c r="D9" s="222"/>
      <c r="E9" s="7"/>
      <c r="F9" s="82"/>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4"/>
      <c r="CF9" s="214"/>
      <c r="CG9" s="214"/>
      <c r="CH9" s="214"/>
      <c r="CI9" s="214"/>
      <c r="CJ9" s="214"/>
      <c r="CK9" s="214"/>
      <c r="CL9" s="214"/>
      <c r="CM9" s="214"/>
      <c r="CN9" s="214"/>
      <c r="CO9" s="214"/>
      <c r="CP9" s="214"/>
      <c r="CQ9" s="214"/>
      <c r="CR9" s="214"/>
      <c r="CS9" s="214"/>
      <c r="CT9" s="214"/>
      <c r="CU9" s="214"/>
      <c r="CV9" s="214"/>
      <c r="CW9" s="214"/>
      <c r="CX9" s="214"/>
      <c r="CY9" s="214"/>
      <c r="CZ9" s="214"/>
      <c r="DA9" s="214"/>
      <c r="DB9" s="214"/>
      <c r="DC9" s="214"/>
      <c r="DD9" s="214"/>
      <c r="DE9" s="214"/>
      <c r="DF9" s="214"/>
      <c r="DG9" s="214"/>
      <c r="DH9" s="214"/>
      <c r="DI9" s="214"/>
      <c r="DJ9" s="214"/>
      <c r="DK9" s="214"/>
      <c r="DL9" s="214"/>
      <c r="DM9" s="214"/>
      <c r="DN9" s="214"/>
      <c r="DO9" s="214"/>
      <c r="DP9" s="214"/>
      <c r="DQ9" s="214"/>
      <c r="DR9" s="214"/>
      <c r="DS9" s="214"/>
      <c r="DT9" s="214"/>
      <c r="DU9" s="214"/>
      <c r="DV9" s="214"/>
      <c r="DW9" s="214"/>
      <c r="DX9" s="214"/>
      <c r="DY9" s="214"/>
      <c r="DZ9" s="214"/>
      <c r="EA9" s="214"/>
      <c r="EB9" s="214"/>
      <c r="EC9" s="214"/>
      <c r="ED9" s="214"/>
      <c r="EE9" s="214"/>
      <c r="EF9" s="214"/>
      <c r="EG9" s="214"/>
      <c r="EH9" s="214"/>
      <c r="EI9" s="214"/>
      <c r="EJ9" s="214"/>
      <c r="EK9" s="214"/>
      <c r="EL9" s="214"/>
      <c r="EM9" s="214"/>
      <c r="EN9" s="214"/>
      <c r="EO9" s="214"/>
      <c r="EP9" s="214"/>
      <c r="EQ9" s="214"/>
      <c r="ER9" s="214"/>
      <c r="ES9" s="214"/>
      <c r="ET9" s="214"/>
      <c r="EU9" s="214"/>
      <c r="EV9" s="214"/>
      <c r="EW9" s="214"/>
      <c r="EX9" s="214"/>
      <c r="EY9" s="214"/>
      <c r="EZ9" s="214"/>
      <c r="FA9" s="214"/>
      <c r="FB9" s="214"/>
      <c r="FC9" s="214"/>
      <c r="FD9" s="214"/>
      <c r="FE9" s="214"/>
      <c r="FF9" s="214"/>
      <c r="FG9" s="214"/>
      <c r="FH9" s="214"/>
      <c r="FI9" s="214"/>
      <c r="FJ9" s="214"/>
      <c r="FK9" s="214"/>
      <c r="FL9" s="214"/>
      <c r="FM9" s="214"/>
      <c r="FN9" s="214"/>
      <c r="FO9" s="214"/>
      <c r="FP9" s="214"/>
      <c r="FQ9" s="214"/>
      <c r="FR9" s="214"/>
      <c r="FS9" s="214"/>
      <c r="FT9" s="214"/>
      <c r="FU9" s="214"/>
      <c r="FV9" s="214"/>
      <c r="FW9" s="214"/>
      <c r="FX9" s="214"/>
      <c r="FY9" s="214"/>
      <c r="FZ9" s="214"/>
      <c r="GA9" s="214"/>
      <c r="GB9" s="214"/>
      <c r="GC9" s="214"/>
      <c r="GD9" s="214"/>
      <c r="GE9" s="214"/>
      <c r="GF9" s="214"/>
      <c r="GG9" s="214"/>
      <c r="GH9" s="214"/>
      <c r="GI9" s="214"/>
      <c r="GJ9" s="214"/>
      <c r="GK9" s="214"/>
      <c r="GL9" s="214"/>
      <c r="GM9" s="214"/>
      <c r="GN9" s="214"/>
      <c r="GO9" s="214"/>
      <c r="GP9" s="214"/>
      <c r="GQ9" s="214"/>
      <c r="GR9" s="214"/>
      <c r="GS9" s="214"/>
      <c r="GT9" s="214"/>
      <c r="GU9" s="214"/>
      <c r="GV9" s="214"/>
      <c r="GW9" s="214"/>
      <c r="GX9" s="214"/>
      <c r="GY9" s="214"/>
      <c r="GZ9" s="214"/>
      <c r="HA9" s="214"/>
      <c r="HB9" s="214"/>
      <c r="HC9" s="214"/>
      <c r="HD9" s="214"/>
      <c r="HE9" s="214"/>
      <c r="HF9" s="214"/>
      <c r="HG9" s="214"/>
      <c r="HH9" s="214"/>
      <c r="HI9" s="214"/>
      <c r="HJ9" s="214"/>
      <c r="HK9" s="214"/>
      <c r="HL9" s="214"/>
      <c r="HM9" s="214"/>
      <c r="HN9" s="214"/>
      <c r="HO9" s="214"/>
      <c r="HP9" s="214"/>
      <c r="HQ9" s="214"/>
      <c r="HR9" s="214"/>
      <c r="HS9" s="214"/>
      <c r="HT9" s="214"/>
      <c r="HU9" s="214"/>
      <c r="HV9" s="214"/>
      <c r="HW9" s="214"/>
      <c r="HX9" s="214"/>
      <c r="HY9" s="214"/>
      <c r="HZ9" s="214"/>
      <c r="IA9" s="214"/>
      <c r="IB9" s="214"/>
      <c r="IC9" s="214"/>
      <c r="ID9" s="214"/>
      <c r="IE9" s="214"/>
      <c r="IF9" s="214"/>
      <c r="IG9" s="214"/>
      <c r="IH9" s="214"/>
      <c r="II9" s="214"/>
      <c r="IJ9" s="214"/>
      <c r="IK9" s="214"/>
      <c r="IL9" s="214"/>
      <c r="IM9" s="214"/>
      <c r="IN9" s="214"/>
      <c r="IO9" s="214"/>
      <c r="IP9" s="214"/>
      <c r="IQ9" s="214"/>
      <c r="IR9" s="214"/>
      <c r="IS9" s="214"/>
      <c r="IT9" s="214"/>
      <c r="IU9" s="214"/>
      <c r="IV9" s="214"/>
      <c r="IW9" s="214"/>
    </row>
    <row r="10" spans="1:257" s="206" customFormat="1" ht="24" customHeight="1">
      <c r="A10" s="220" t="s">
        <v>580</v>
      </c>
      <c r="B10" s="50"/>
      <c r="C10" s="221"/>
      <c r="D10" s="222"/>
      <c r="E10" s="7"/>
      <c r="F10" s="82"/>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4"/>
      <c r="CF10" s="214"/>
      <c r="CG10" s="214"/>
      <c r="CH10" s="214"/>
      <c r="CI10" s="214"/>
      <c r="CJ10" s="214"/>
      <c r="CK10" s="214"/>
      <c r="CL10" s="214"/>
      <c r="CM10" s="214"/>
      <c r="CN10" s="214"/>
      <c r="CO10" s="214"/>
      <c r="CP10" s="214"/>
      <c r="CQ10" s="214"/>
      <c r="CR10" s="214"/>
      <c r="CS10" s="214"/>
      <c r="CT10" s="214"/>
      <c r="CU10" s="214"/>
      <c r="CV10" s="214"/>
      <c r="CW10" s="214"/>
      <c r="CX10" s="214"/>
      <c r="CY10" s="214"/>
      <c r="CZ10" s="214"/>
      <c r="DA10" s="214"/>
      <c r="DB10" s="214"/>
      <c r="DC10" s="214"/>
      <c r="DD10" s="214"/>
      <c r="DE10" s="214"/>
      <c r="DF10" s="214"/>
      <c r="DG10" s="214"/>
      <c r="DH10" s="214"/>
      <c r="DI10" s="214"/>
      <c r="DJ10" s="214"/>
      <c r="DK10" s="214"/>
      <c r="DL10" s="214"/>
      <c r="DM10" s="214"/>
      <c r="DN10" s="214"/>
      <c r="DO10" s="214"/>
      <c r="DP10" s="214"/>
      <c r="DQ10" s="214"/>
      <c r="DR10" s="214"/>
      <c r="DS10" s="214"/>
      <c r="DT10" s="214"/>
      <c r="DU10" s="214"/>
      <c r="DV10" s="214"/>
      <c r="DW10" s="214"/>
      <c r="DX10" s="214"/>
      <c r="DY10" s="214"/>
      <c r="DZ10" s="214"/>
      <c r="EA10" s="214"/>
      <c r="EB10" s="214"/>
      <c r="EC10" s="214"/>
      <c r="ED10" s="214"/>
      <c r="EE10" s="214"/>
      <c r="EF10" s="214"/>
      <c r="EG10" s="214"/>
      <c r="EH10" s="214"/>
      <c r="EI10" s="214"/>
      <c r="EJ10" s="214"/>
      <c r="EK10" s="214"/>
      <c r="EL10" s="214"/>
      <c r="EM10" s="214"/>
      <c r="EN10" s="214"/>
      <c r="EO10" s="214"/>
      <c r="EP10" s="214"/>
      <c r="EQ10" s="214"/>
      <c r="ER10" s="214"/>
      <c r="ES10" s="214"/>
      <c r="ET10" s="214"/>
      <c r="EU10" s="214"/>
      <c r="EV10" s="214"/>
      <c r="EW10" s="214"/>
      <c r="EX10" s="214"/>
      <c r="EY10" s="214"/>
      <c r="EZ10" s="214"/>
      <c r="FA10" s="214"/>
      <c r="FB10" s="214"/>
      <c r="FC10" s="214"/>
      <c r="FD10" s="214"/>
      <c r="FE10" s="214"/>
      <c r="FF10" s="214"/>
      <c r="FG10" s="214"/>
      <c r="FH10" s="214"/>
      <c r="FI10" s="214"/>
      <c r="FJ10" s="214"/>
      <c r="FK10" s="214"/>
      <c r="FL10" s="214"/>
      <c r="FM10" s="214"/>
      <c r="FN10" s="214"/>
      <c r="FO10" s="214"/>
      <c r="FP10" s="214"/>
      <c r="FQ10" s="214"/>
      <c r="FR10" s="214"/>
      <c r="FS10" s="214"/>
      <c r="FT10" s="214"/>
      <c r="FU10" s="214"/>
      <c r="FV10" s="214"/>
      <c r="FW10" s="214"/>
      <c r="FX10" s="214"/>
      <c r="FY10" s="214"/>
      <c r="FZ10" s="214"/>
      <c r="GA10" s="214"/>
      <c r="GB10" s="214"/>
      <c r="GC10" s="214"/>
      <c r="GD10" s="214"/>
      <c r="GE10" s="214"/>
      <c r="GF10" s="214"/>
      <c r="GG10" s="214"/>
      <c r="GH10" s="214"/>
      <c r="GI10" s="214"/>
      <c r="GJ10" s="214"/>
      <c r="GK10" s="214"/>
      <c r="GL10" s="214"/>
      <c r="GM10" s="214"/>
      <c r="GN10" s="214"/>
      <c r="GO10" s="214"/>
      <c r="GP10" s="214"/>
      <c r="GQ10" s="214"/>
      <c r="GR10" s="214"/>
      <c r="GS10" s="214"/>
      <c r="GT10" s="214"/>
      <c r="GU10" s="214"/>
      <c r="GV10" s="214"/>
      <c r="GW10" s="214"/>
      <c r="GX10" s="214"/>
      <c r="GY10" s="214"/>
      <c r="GZ10" s="214"/>
      <c r="HA10" s="214"/>
      <c r="HB10" s="214"/>
      <c r="HC10" s="214"/>
      <c r="HD10" s="214"/>
      <c r="HE10" s="214"/>
      <c r="HF10" s="214"/>
      <c r="HG10" s="214"/>
      <c r="HH10" s="214"/>
      <c r="HI10" s="214"/>
      <c r="HJ10" s="214"/>
      <c r="HK10" s="214"/>
      <c r="HL10" s="214"/>
      <c r="HM10" s="214"/>
      <c r="HN10" s="214"/>
      <c r="HO10" s="214"/>
      <c r="HP10" s="214"/>
      <c r="HQ10" s="214"/>
      <c r="HR10" s="214"/>
      <c r="HS10" s="214"/>
      <c r="HT10" s="214"/>
      <c r="HU10" s="214"/>
      <c r="HV10" s="214"/>
      <c r="HW10" s="214"/>
      <c r="HX10" s="214"/>
      <c r="HY10" s="214"/>
      <c r="HZ10" s="214"/>
      <c r="IA10" s="214"/>
      <c r="IB10" s="214"/>
      <c r="IC10" s="214"/>
      <c r="ID10" s="214"/>
      <c r="IE10" s="214"/>
      <c r="IF10" s="214"/>
      <c r="IG10" s="214"/>
      <c r="IH10" s="214"/>
      <c r="II10" s="214"/>
      <c r="IJ10" s="214"/>
      <c r="IK10" s="214"/>
      <c r="IL10" s="214"/>
      <c r="IM10" s="214"/>
      <c r="IN10" s="214"/>
      <c r="IO10" s="214"/>
      <c r="IP10" s="214"/>
      <c r="IQ10" s="214"/>
      <c r="IR10" s="214"/>
      <c r="IS10" s="214"/>
      <c r="IT10" s="214"/>
      <c r="IU10" s="214"/>
      <c r="IV10" s="214"/>
      <c r="IW10" s="214"/>
    </row>
    <row r="11" spans="1:257" s="206" customFormat="1" ht="24" customHeight="1">
      <c r="A11" s="217" t="s">
        <v>581</v>
      </c>
      <c r="B11" s="223"/>
      <c r="C11" s="218">
        <v>135</v>
      </c>
      <c r="D11" s="219">
        <v>3</v>
      </c>
      <c r="E11" s="7"/>
      <c r="F11" s="85">
        <v>-0.94</v>
      </c>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c r="GQ11" s="214"/>
      <c r="GR11" s="214"/>
      <c r="GS11" s="214"/>
      <c r="GT11" s="214"/>
      <c r="GU11" s="214"/>
      <c r="GV11" s="214"/>
      <c r="GW11" s="214"/>
      <c r="GX11" s="214"/>
      <c r="GY11" s="214"/>
      <c r="GZ11" s="214"/>
      <c r="HA11" s="214"/>
      <c r="HB11" s="214"/>
      <c r="HC11" s="214"/>
      <c r="HD11" s="214"/>
      <c r="HE11" s="214"/>
      <c r="HF11" s="214"/>
      <c r="HG11" s="214"/>
      <c r="HH11" s="214"/>
      <c r="HI11" s="214"/>
      <c r="HJ11" s="214"/>
      <c r="HK11" s="214"/>
      <c r="HL11" s="214"/>
      <c r="HM11" s="214"/>
      <c r="HN11" s="214"/>
      <c r="HO11" s="214"/>
      <c r="HP11" s="214"/>
      <c r="HQ11" s="214"/>
      <c r="HR11" s="214"/>
      <c r="HS11" s="214"/>
      <c r="HT11" s="214"/>
      <c r="HU11" s="214"/>
      <c r="HV11" s="214"/>
      <c r="HW11" s="214"/>
      <c r="HX11" s="214"/>
      <c r="HY11" s="214"/>
      <c r="HZ11" s="214"/>
      <c r="IA11" s="214"/>
      <c r="IB11" s="214"/>
      <c r="IC11" s="214"/>
      <c r="ID11" s="214"/>
      <c r="IE11" s="214"/>
      <c r="IF11" s="214"/>
      <c r="IG11" s="214"/>
      <c r="IH11" s="214"/>
      <c r="II11" s="214"/>
      <c r="IJ11" s="214"/>
      <c r="IK11" s="214"/>
      <c r="IL11" s="214"/>
      <c r="IM11" s="214"/>
      <c r="IN11" s="214"/>
      <c r="IO11" s="214"/>
      <c r="IP11" s="214"/>
      <c r="IQ11" s="214"/>
      <c r="IR11" s="214"/>
      <c r="IS11" s="214"/>
      <c r="IT11" s="214"/>
      <c r="IU11" s="214"/>
      <c r="IV11" s="214"/>
      <c r="IW11" s="214"/>
    </row>
    <row r="12" spans="1:257" s="206" customFormat="1" ht="24" customHeight="1">
      <c r="A12" s="220" t="s">
        <v>582</v>
      </c>
      <c r="B12" s="223"/>
      <c r="C12" s="221">
        <v>135</v>
      </c>
      <c r="D12" s="222">
        <v>3</v>
      </c>
      <c r="E12" s="7"/>
      <c r="F12" s="82">
        <v>-0.94</v>
      </c>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c r="GQ12" s="214"/>
      <c r="GR12" s="214"/>
      <c r="GS12" s="214"/>
      <c r="GT12" s="214"/>
      <c r="GU12" s="214"/>
      <c r="GV12" s="214"/>
      <c r="GW12" s="214"/>
      <c r="GX12" s="214"/>
      <c r="GY12" s="214"/>
      <c r="GZ12" s="214"/>
      <c r="HA12" s="214"/>
      <c r="HB12" s="214"/>
      <c r="HC12" s="214"/>
      <c r="HD12" s="214"/>
      <c r="HE12" s="214"/>
      <c r="HF12" s="214"/>
      <c r="HG12" s="214"/>
      <c r="HH12" s="214"/>
      <c r="HI12" s="214"/>
      <c r="HJ12" s="214"/>
      <c r="HK12" s="214"/>
      <c r="HL12" s="214"/>
      <c r="HM12" s="214"/>
      <c r="HN12" s="214"/>
      <c r="HO12" s="214"/>
      <c r="HP12" s="214"/>
      <c r="HQ12" s="214"/>
      <c r="HR12" s="214"/>
      <c r="HS12" s="214"/>
      <c r="HT12" s="214"/>
      <c r="HU12" s="214"/>
      <c r="HV12" s="214"/>
      <c r="HW12" s="214"/>
      <c r="HX12" s="214"/>
      <c r="HY12" s="214"/>
      <c r="HZ12" s="214"/>
      <c r="IA12" s="214"/>
      <c r="IB12" s="214"/>
      <c r="IC12" s="214"/>
      <c r="ID12" s="214"/>
      <c r="IE12" s="214"/>
      <c r="IF12" s="214"/>
      <c r="IG12" s="214"/>
      <c r="IH12" s="214"/>
      <c r="II12" s="214"/>
      <c r="IJ12" s="214"/>
      <c r="IK12" s="214"/>
      <c r="IL12" s="214"/>
      <c r="IM12" s="214"/>
      <c r="IN12" s="214"/>
      <c r="IO12" s="214"/>
      <c r="IP12" s="214"/>
      <c r="IQ12" s="214"/>
      <c r="IR12" s="214"/>
      <c r="IS12" s="214"/>
      <c r="IT12" s="214"/>
      <c r="IU12" s="214"/>
      <c r="IV12" s="214"/>
      <c r="IW12" s="214"/>
    </row>
    <row r="13" spans="1:257" s="206" customFormat="1" ht="24" customHeight="1">
      <c r="A13" s="220" t="s">
        <v>583</v>
      </c>
      <c r="B13" s="223"/>
      <c r="C13" s="221">
        <v>135</v>
      </c>
      <c r="D13" s="222">
        <v>3</v>
      </c>
      <c r="E13" s="7"/>
      <c r="F13" s="82">
        <v>-0.94</v>
      </c>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c r="EG13" s="214"/>
      <c r="EH13" s="214"/>
      <c r="EI13" s="214"/>
      <c r="EJ13" s="214"/>
      <c r="EK13" s="214"/>
      <c r="EL13" s="214"/>
      <c r="EM13" s="214"/>
      <c r="EN13" s="214"/>
      <c r="EO13" s="214"/>
      <c r="EP13" s="214"/>
      <c r="EQ13" s="214"/>
      <c r="ER13" s="214"/>
      <c r="ES13" s="214"/>
      <c r="ET13" s="214"/>
      <c r="EU13" s="214"/>
      <c r="EV13" s="214"/>
      <c r="EW13" s="214"/>
      <c r="EX13" s="214"/>
      <c r="EY13" s="214"/>
      <c r="EZ13" s="214"/>
      <c r="FA13" s="214"/>
      <c r="FB13" s="214"/>
      <c r="FC13" s="214"/>
      <c r="FD13" s="214"/>
      <c r="FE13" s="214"/>
      <c r="FF13" s="214"/>
      <c r="FG13" s="214"/>
      <c r="FH13" s="214"/>
      <c r="FI13" s="214"/>
      <c r="FJ13" s="214"/>
      <c r="FK13" s="214"/>
      <c r="FL13" s="214"/>
      <c r="FM13" s="214"/>
      <c r="FN13" s="214"/>
      <c r="FO13" s="214"/>
      <c r="FP13" s="214"/>
      <c r="FQ13" s="214"/>
      <c r="FR13" s="214"/>
      <c r="FS13" s="214"/>
      <c r="FT13" s="214"/>
      <c r="FU13" s="214"/>
      <c r="FV13" s="214"/>
      <c r="FW13" s="214"/>
      <c r="FX13" s="214"/>
      <c r="FY13" s="214"/>
      <c r="FZ13" s="214"/>
      <c r="GA13" s="214"/>
      <c r="GB13" s="214"/>
      <c r="GC13" s="214"/>
      <c r="GD13" s="214"/>
      <c r="GE13" s="214"/>
      <c r="GF13" s="214"/>
      <c r="GG13" s="214"/>
      <c r="GH13" s="214"/>
      <c r="GI13" s="214"/>
      <c r="GJ13" s="214"/>
      <c r="GK13" s="214"/>
      <c r="GL13" s="214"/>
      <c r="GM13" s="214"/>
      <c r="GN13" s="214"/>
      <c r="GO13" s="214"/>
      <c r="GP13" s="214"/>
      <c r="GQ13" s="214"/>
      <c r="GR13" s="214"/>
      <c r="GS13" s="214"/>
      <c r="GT13" s="214"/>
      <c r="GU13" s="214"/>
      <c r="GV13" s="214"/>
      <c r="GW13" s="214"/>
      <c r="GX13" s="214"/>
      <c r="GY13" s="214"/>
      <c r="GZ13" s="214"/>
      <c r="HA13" s="214"/>
      <c r="HB13" s="214"/>
      <c r="HC13" s="214"/>
      <c r="HD13" s="214"/>
      <c r="HE13" s="214"/>
      <c r="HF13" s="214"/>
      <c r="HG13" s="214"/>
      <c r="HH13" s="214"/>
      <c r="HI13" s="214"/>
      <c r="HJ13" s="214"/>
      <c r="HK13" s="214"/>
      <c r="HL13" s="214"/>
      <c r="HM13" s="214"/>
      <c r="HN13" s="214"/>
      <c r="HO13" s="214"/>
      <c r="HP13" s="214"/>
      <c r="HQ13" s="214"/>
      <c r="HR13" s="214"/>
      <c r="HS13" s="214"/>
      <c r="HT13" s="214"/>
      <c r="HU13" s="214"/>
      <c r="HV13" s="214"/>
      <c r="HW13" s="214"/>
      <c r="HX13" s="214"/>
      <c r="HY13" s="214"/>
      <c r="HZ13" s="214"/>
      <c r="IA13" s="214"/>
      <c r="IB13" s="214"/>
      <c r="IC13" s="214"/>
      <c r="ID13" s="214"/>
      <c r="IE13" s="214"/>
      <c r="IF13" s="214"/>
      <c r="IG13" s="214"/>
      <c r="IH13" s="214"/>
      <c r="II13" s="214"/>
      <c r="IJ13" s="214"/>
      <c r="IK13" s="214"/>
      <c r="IL13" s="214"/>
      <c r="IM13" s="214"/>
      <c r="IN13" s="214"/>
      <c r="IO13" s="214"/>
      <c r="IP13" s="214"/>
      <c r="IQ13" s="214"/>
      <c r="IR13" s="214"/>
      <c r="IS13" s="214"/>
      <c r="IT13" s="214"/>
      <c r="IU13" s="214"/>
      <c r="IV13" s="214"/>
      <c r="IW13" s="214"/>
    </row>
    <row r="14" spans="1:257" s="206" customFormat="1" ht="24" customHeight="1">
      <c r="A14" s="217" t="s">
        <v>584</v>
      </c>
      <c r="B14" s="223"/>
      <c r="C14" s="221"/>
      <c r="D14" s="222"/>
      <c r="E14" s="7"/>
      <c r="F14" s="85"/>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4"/>
      <c r="CF14" s="214"/>
      <c r="CG14" s="214"/>
      <c r="CH14" s="214"/>
      <c r="CI14" s="214"/>
      <c r="CJ14" s="214"/>
      <c r="CK14" s="214"/>
      <c r="CL14" s="214"/>
      <c r="CM14" s="214"/>
      <c r="CN14" s="214"/>
      <c r="CO14" s="214"/>
      <c r="CP14" s="214"/>
      <c r="CQ14" s="214"/>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4"/>
      <c r="EI14" s="214"/>
      <c r="EJ14" s="214"/>
      <c r="EK14" s="214"/>
      <c r="EL14" s="214"/>
      <c r="EM14" s="214"/>
      <c r="EN14" s="214"/>
      <c r="EO14" s="214"/>
      <c r="EP14" s="214"/>
      <c r="EQ14" s="214"/>
      <c r="ER14" s="214"/>
      <c r="ES14" s="214"/>
      <c r="ET14" s="214"/>
      <c r="EU14" s="214"/>
      <c r="EV14" s="214"/>
      <c r="EW14" s="214"/>
      <c r="EX14" s="214"/>
      <c r="EY14" s="214"/>
      <c r="EZ14" s="214"/>
      <c r="FA14" s="214"/>
      <c r="FB14" s="214"/>
      <c r="FC14" s="214"/>
      <c r="FD14" s="214"/>
      <c r="FE14" s="214"/>
      <c r="FF14" s="214"/>
      <c r="FG14" s="214"/>
      <c r="FH14" s="214"/>
      <c r="FI14" s="214"/>
      <c r="FJ14" s="214"/>
      <c r="FK14" s="214"/>
      <c r="FL14" s="214"/>
      <c r="FM14" s="214"/>
      <c r="FN14" s="214"/>
      <c r="FO14" s="214"/>
      <c r="FP14" s="214"/>
      <c r="FQ14" s="214"/>
      <c r="FR14" s="214"/>
      <c r="FS14" s="214"/>
      <c r="FT14" s="214"/>
      <c r="FU14" s="214"/>
      <c r="FV14" s="214"/>
      <c r="FW14" s="214"/>
      <c r="FX14" s="214"/>
      <c r="FY14" s="214"/>
      <c r="FZ14" s="214"/>
      <c r="GA14" s="214"/>
      <c r="GB14" s="214"/>
      <c r="GC14" s="214"/>
      <c r="GD14" s="214"/>
      <c r="GE14" s="214"/>
      <c r="GF14" s="214"/>
      <c r="GG14" s="214"/>
      <c r="GH14" s="214"/>
      <c r="GI14" s="214"/>
      <c r="GJ14" s="214"/>
      <c r="GK14" s="214"/>
      <c r="GL14" s="214"/>
      <c r="GM14" s="214"/>
      <c r="GN14" s="214"/>
      <c r="GO14" s="214"/>
      <c r="GP14" s="214"/>
      <c r="GQ14" s="214"/>
      <c r="GR14" s="214"/>
      <c r="GS14" s="214"/>
      <c r="GT14" s="214"/>
      <c r="GU14" s="214"/>
      <c r="GV14" s="214"/>
      <c r="GW14" s="214"/>
      <c r="GX14" s="214"/>
      <c r="GY14" s="214"/>
      <c r="GZ14" s="214"/>
      <c r="HA14" s="214"/>
      <c r="HB14" s="214"/>
      <c r="HC14" s="214"/>
      <c r="HD14" s="214"/>
      <c r="HE14" s="214"/>
      <c r="HF14" s="214"/>
      <c r="HG14" s="214"/>
      <c r="HH14" s="214"/>
      <c r="HI14" s="214"/>
      <c r="HJ14" s="214"/>
      <c r="HK14" s="214"/>
      <c r="HL14" s="214"/>
      <c r="HM14" s="214"/>
      <c r="HN14" s="214"/>
      <c r="HO14" s="214"/>
      <c r="HP14" s="214"/>
      <c r="HQ14" s="214"/>
      <c r="HR14" s="214"/>
      <c r="HS14" s="214"/>
      <c r="HT14" s="214"/>
      <c r="HU14" s="214"/>
      <c r="HV14" s="214"/>
      <c r="HW14" s="214"/>
      <c r="HX14" s="214"/>
      <c r="HY14" s="214"/>
      <c r="HZ14" s="214"/>
      <c r="IA14" s="214"/>
      <c r="IB14" s="214"/>
      <c r="IC14" s="214"/>
      <c r="ID14" s="214"/>
      <c r="IE14" s="214"/>
      <c r="IF14" s="214"/>
      <c r="IG14" s="214"/>
      <c r="IH14" s="214"/>
      <c r="II14" s="214"/>
      <c r="IJ14" s="214"/>
      <c r="IK14" s="214"/>
      <c r="IL14" s="214"/>
      <c r="IM14" s="214"/>
      <c r="IN14" s="214"/>
      <c r="IO14" s="214"/>
      <c r="IP14" s="214"/>
      <c r="IQ14" s="214"/>
      <c r="IR14" s="214"/>
      <c r="IS14" s="214"/>
      <c r="IT14" s="214"/>
      <c r="IU14" s="214"/>
      <c r="IV14" s="214"/>
      <c r="IW14" s="214"/>
    </row>
    <row r="15" spans="1:257" s="206" customFormat="1" ht="24" customHeight="1">
      <c r="A15" s="217" t="s">
        <v>585</v>
      </c>
      <c r="B15" s="219">
        <v>1000</v>
      </c>
      <c r="C15" s="218">
        <v>2981</v>
      </c>
      <c r="D15" s="219">
        <v>2981</v>
      </c>
      <c r="E15" s="224">
        <f>D15/B15</f>
        <v>2.9809999999999999</v>
      </c>
      <c r="F15" s="85">
        <v>0.01</v>
      </c>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c r="BS15" s="214"/>
      <c r="BT15" s="214"/>
      <c r="BU15" s="214"/>
      <c r="BV15" s="214"/>
      <c r="BW15" s="214"/>
      <c r="BX15" s="214"/>
      <c r="BY15" s="214"/>
      <c r="BZ15" s="214"/>
      <c r="CA15" s="214"/>
      <c r="CB15" s="214"/>
      <c r="CC15" s="214"/>
      <c r="CD15" s="214"/>
      <c r="CE15" s="214"/>
      <c r="CF15" s="214"/>
      <c r="CG15" s="214"/>
      <c r="CH15" s="214"/>
      <c r="CI15" s="214"/>
      <c r="CJ15" s="214"/>
      <c r="CK15" s="214"/>
      <c r="CL15" s="214"/>
      <c r="CM15" s="214"/>
      <c r="CN15" s="214"/>
      <c r="CO15" s="214"/>
      <c r="CP15" s="214"/>
      <c r="CQ15" s="214"/>
      <c r="CR15" s="214"/>
      <c r="CS15" s="214"/>
      <c r="CT15" s="214"/>
      <c r="CU15" s="214"/>
      <c r="CV15" s="214"/>
      <c r="CW15" s="214"/>
      <c r="CX15" s="214"/>
      <c r="CY15" s="214"/>
      <c r="CZ15" s="214"/>
      <c r="DA15" s="214"/>
      <c r="DB15" s="214"/>
      <c r="DC15" s="214"/>
      <c r="DD15" s="214"/>
      <c r="DE15" s="214"/>
      <c r="DF15" s="214"/>
      <c r="DG15" s="214"/>
      <c r="DH15" s="214"/>
      <c r="DI15" s="214"/>
      <c r="DJ15" s="214"/>
      <c r="DK15" s="214"/>
      <c r="DL15" s="214"/>
      <c r="DM15" s="214"/>
      <c r="DN15" s="214"/>
      <c r="DO15" s="214"/>
      <c r="DP15" s="214"/>
      <c r="DQ15" s="214"/>
      <c r="DR15" s="214"/>
      <c r="DS15" s="214"/>
      <c r="DT15" s="214"/>
      <c r="DU15" s="214"/>
      <c r="DV15" s="214"/>
      <c r="DW15" s="214"/>
      <c r="DX15" s="214"/>
      <c r="DY15" s="214"/>
      <c r="DZ15" s="214"/>
      <c r="EA15" s="214"/>
      <c r="EB15" s="214"/>
      <c r="EC15" s="214"/>
      <c r="ED15" s="214"/>
      <c r="EE15" s="214"/>
      <c r="EF15" s="214"/>
      <c r="EG15" s="214"/>
      <c r="EH15" s="214"/>
      <c r="EI15" s="214"/>
      <c r="EJ15" s="214"/>
      <c r="EK15" s="214"/>
      <c r="EL15" s="214"/>
      <c r="EM15" s="214"/>
      <c r="EN15" s="214"/>
      <c r="EO15" s="214"/>
      <c r="EP15" s="214"/>
      <c r="EQ15" s="214"/>
      <c r="ER15" s="214"/>
      <c r="ES15" s="214"/>
      <c r="ET15" s="214"/>
      <c r="EU15" s="214"/>
      <c r="EV15" s="214"/>
      <c r="EW15" s="214"/>
      <c r="EX15" s="214"/>
      <c r="EY15" s="214"/>
      <c r="EZ15" s="214"/>
      <c r="FA15" s="214"/>
      <c r="FB15" s="214"/>
      <c r="FC15" s="214"/>
      <c r="FD15" s="214"/>
      <c r="FE15" s="214"/>
      <c r="FF15" s="214"/>
      <c r="FG15" s="214"/>
      <c r="FH15" s="214"/>
      <c r="FI15" s="214"/>
      <c r="FJ15" s="214"/>
      <c r="FK15" s="214"/>
      <c r="FL15" s="214"/>
      <c r="FM15" s="214"/>
      <c r="FN15" s="214"/>
      <c r="FO15" s="214"/>
      <c r="FP15" s="214"/>
      <c r="FQ15" s="214"/>
      <c r="FR15" s="214"/>
      <c r="FS15" s="214"/>
      <c r="FT15" s="214"/>
      <c r="FU15" s="214"/>
      <c r="FV15" s="214"/>
      <c r="FW15" s="214"/>
      <c r="FX15" s="214"/>
      <c r="FY15" s="214"/>
      <c r="FZ15" s="214"/>
      <c r="GA15" s="214"/>
      <c r="GB15" s="214"/>
      <c r="GC15" s="214"/>
      <c r="GD15" s="214"/>
      <c r="GE15" s="214"/>
      <c r="GF15" s="214"/>
      <c r="GG15" s="214"/>
      <c r="GH15" s="214"/>
      <c r="GI15" s="214"/>
      <c r="GJ15" s="214"/>
      <c r="GK15" s="214"/>
      <c r="GL15" s="214"/>
      <c r="GM15" s="214"/>
      <c r="GN15" s="214"/>
      <c r="GO15" s="214"/>
      <c r="GP15" s="214"/>
      <c r="GQ15" s="214"/>
      <c r="GR15" s="214"/>
      <c r="GS15" s="214"/>
      <c r="GT15" s="214"/>
      <c r="GU15" s="214"/>
      <c r="GV15" s="214"/>
      <c r="GW15" s="214"/>
      <c r="GX15" s="214"/>
      <c r="GY15" s="214"/>
      <c r="GZ15" s="214"/>
      <c r="HA15" s="214"/>
      <c r="HB15" s="214"/>
      <c r="HC15" s="214"/>
      <c r="HD15" s="214"/>
      <c r="HE15" s="214"/>
      <c r="HF15" s="214"/>
      <c r="HG15" s="214"/>
      <c r="HH15" s="214"/>
      <c r="HI15" s="214"/>
      <c r="HJ15" s="214"/>
      <c r="HK15" s="214"/>
      <c r="HL15" s="214"/>
      <c r="HM15" s="214"/>
      <c r="HN15" s="214"/>
      <c r="HO15" s="214"/>
      <c r="HP15" s="214"/>
      <c r="HQ15" s="214"/>
      <c r="HR15" s="214"/>
      <c r="HS15" s="214"/>
      <c r="HT15" s="214"/>
      <c r="HU15" s="214"/>
      <c r="HV15" s="214"/>
      <c r="HW15" s="214"/>
      <c r="HX15" s="214"/>
      <c r="HY15" s="214"/>
      <c r="HZ15" s="214"/>
      <c r="IA15" s="214"/>
      <c r="IB15" s="214"/>
      <c r="IC15" s="214"/>
      <c r="ID15" s="214"/>
      <c r="IE15" s="214"/>
      <c r="IF15" s="214"/>
      <c r="IG15" s="214"/>
      <c r="IH15" s="214"/>
      <c r="II15" s="214"/>
      <c r="IJ15" s="214"/>
      <c r="IK15" s="214"/>
      <c r="IL15" s="214"/>
      <c r="IM15" s="214"/>
      <c r="IN15" s="214"/>
      <c r="IO15" s="214"/>
      <c r="IP15" s="214"/>
      <c r="IQ15" s="214"/>
      <c r="IR15" s="214"/>
      <c r="IS15" s="214"/>
      <c r="IT15" s="214"/>
      <c r="IU15" s="214"/>
      <c r="IV15" s="214"/>
      <c r="IW15" s="214"/>
    </row>
    <row r="16" spans="1:257" s="206" customFormat="1" ht="24" customHeight="1">
      <c r="A16" s="220" t="s">
        <v>586</v>
      </c>
      <c r="B16" s="222">
        <v>1000</v>
      </c>
      <c r="C16" s="221">
        <v>2481</v>
      </c>
      <c r="D16" s="222">
        <v>2481</v>
      </c>
      <c r="E16" s="225">
        <f>D16/B16</f>
        <v>2.4809999999999999</v>
      </c>
      <c r="F16" s="82">
        <v>-0.01</v>
      </c>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c r="BP16" s="214"/>
      <c r="BQ16" s="214"/>
      <c r="BR16" s="214"/>
      <c r="BS16" s="214"/>
      <c r="BT16" s="214"/>
      <c r="BU16" s="214"/>
      <c r="BV16" s="214"/>
      <c r="BW16" s="214"/>
      <c r="BX16" s="214"/>
      <c r="BY16" s="214"/>
      <c r="BZ16" s="214"/>
      <c r="CA16" s="214"/>
      <c r="CB16" s="214"/>
      <c r="CC16" s="214"/>
      <c r="CD16" s="214"/>
      <c r="CE16" s="214"/>
      <c r="CF16" s="214"/>
      <c r="CG16" s="214"/>
      <c r="CH16" s="214"/>
      <c r="CI16" s="214"/>
      <c r="CJ16" s="214"/>
      <c r="CK16" s="214"/>
      <c r="CL16" s="214"/>
      <c r="CM16" s="214"/>
      <c r="CN16" s="214"/>
      <c r="CO16" s="214"/>
      <c r="CP16" s="214"/>
      <c r="CQ16" s="214"/>
      <c r="CR16" s="214"/>
      <c r="CS16" s="214"/>
      <c r="CT16" s="214"/>
      <c r="CU16" s="214"/>
      <c r="CV16" s="214"/>
      <c r="CW16" s="214"/>
      <c r="CX16" s="214"/>
      <c r="CY16" s="214"/>
      <c r="CZ16" s="214"/>
      <c r="DA16" s="214"/>
      <c r="DB16" s="214"/>
      <c r="DC16" s="214"/>
      <c r="DD16" s="214"/>
      <c r="DE16" s="214"/>
      <c r="DF16" s="214"/>
      <c r="DG16" s="214"/>
      <c r="DH16" s="214"/>
      <c r="DI16" s="214"/>
      <c r="DJ16" s="214"/>
      <c r="DK16" s="214"/>
      <c r="DL16" s="214"/>
      <c r="DM16" s="214"/>
      <c r="DN16" s="214"/>
      <c r="DO16" s="214"/>
      <c r="DP16" s="214"/>
      <c r="DQ16" s="214"/>
      <c r="DR16" s="214"/>
      <c r="DS16" s="214"/>
      <c r="DT16" s="214"/>
      <c r="DU16" s="214"/>
      <c r="DV16" s="214"/>
      <c r="DW16" s="214"/>
      <c r="DX16" s="214"/>
      <c r="DY16" s="214"/>
      <c r="DZ16" s="214"/>
      <c r="EA16" s="214"/>
      <c r="EB16" s="214"/>
      <c r="EC16" s="214"/>
      <c r="ED16" s="214"/>
      <c r="EE16" s="214"/>
      <c r="EF16" s="214"/>
      <c r="EG16" s="214"/>
      <c r="EH16" s="214"/>
      <c r="EI16" s="214"/>
      <c r="EJ16" s="214"/>
      <c r="EK16" s="214"/>
      <c r="EL16" s="214"/>
      <c r="EM16" s="214"/>
      <c r="EN16" s="214"/>
      <c r="EO16" s="214"/>
      <c r="EP16" s="214"/>
      <c r="EQ16" s="214"/>
      <c r="ER16" s="214"/>
      <c r="ES16" s="214"/>
      <c r="ET16" s="214"/>
      <c r="EU16" s="214"/>
      <c r="EV16" s="214"/>
      <c r="EW16" s="214"/>
      <c r="EX16" s="214"/>
      <c r="EY16" s="214"/>
      <c r="EZ16" s="214"/>
      <c r="FA16" s="214"/>
      <c r="FB16" s="214"/>
      <c r="FC16" s="214"/>
      <c r="FD16" s="214"/>
      <c r="FE16" s="214"/>
      <c r="FF16" s="214"/>
      <c r="FG16" s="214"/>
      <c r="FH16" s="214"/>
      <c r="FI16" s="214"/>
      <c r="FJ16" s="214"/>
      <c r="FK16" s="214"/>
      <c r="FL16" s="214"/>
      <c r="FM16" s="214"/>
      <c r="FN16" s="214"/>
      <c r="FO16" s="214"/>
      <c r="FP16" s="214"/>
      <c r="FQ16" s="214"/>
      <c r="FR16" s="214"/>
      <c r="FS16" s="214"/>
      <c r="FT16" s="214"/>
      <c r="FU16" s="214"/>
      <c r="FV16" s="214"/>
      <c r="FW16" s="214"/>
      <c r="FX16" s="214"/>
      <c r="FY16" s="214"/>
      <c r="FZ16" s="214"/>
      <c r="GA16" s="214"/>
      <c r="GB16" s="214"/>
      <c r="GC16" s="214"/>
      <c r="GD16" s="214"/>
      <c r="GE16" s="214"/>
      <c r="GF16" s="214"/>
      <c r="GG16" s="214"/>
      <c r="GH16" s="214"/>
      <c r="GI16" s="214"/>
      <c r="GJ16" s="214"/>
      <c r="GK16" s="214"/>
      <c r="GL16" s="214"/>
      <c r="GM16" s="214"/>
      <c r="GN16" s="214"/>
      <c r="GO16" s="214"/>
      <c r="GP16" s="214"/>
      <c r="GQ16" s="214"/>
      <c r="GR16" s="214"/>
      <c r="GS16" s="214"/>
      <c r="GT16" s="214"/>
      <c r="GU16" s="214"/>
      <c r="GV16" s="214"/>
      <c r="GW16" s="214"/>
      <c r="GX16" s="214"/>
      <c r="GY16" s="214"/>
      <c r="GZ16" s="214"/>
      <c r="HA16" s="214"/>
      <c r="HB16" s="214"/>
      <c r="HC16" s="214"/>
      <c r="HD16" s="214"/>
      <c r="HE16" s="214"/>
      <c r="HF16" s="214"/>
      <c r="HG16" s="214"/>
      <c r="HH16" s="214"/>
      <c r="HI16" s="214"/>
      <c r="HJ16" s="214"/>
      <c r="HK16" s="214"/>
      <c r="HL16" s="214"/>
      <c r="HM16" s="214"/>
      <c r="HN16" s="214"/>
      <c r="HO16" s="214"/>
      <c r="HP16" s="214"/>
      <c r="HQ16" s="214"/>
      <c r="HR16" s="214"/>
      <c r="HS16" s="214"/>
      <c r="HT16" s="214"/>
      <c r="HU16" s="214"/>
      <c r="HV16" s="214"/>
      <c r="HW16" s="214"/>
      <c r="HX16" s="214"/>
      <c r="HY16" s="214"/>
      <c r="HZ16" s="214"/>
      <c r="IA16" s="214"/>
      <c r="IB16" s="214"/>
      <c r="IC16" s="214"/>
      <c r="ID16" s="214"/>
      <c r="IE16" s="214"/>
      <c r="IF16" s="214"/>
      <c r="IG16" s="214"/>
      <c r="IH16" s="214"/>
      <c r="II16" s="214"/>
      <c r="IJ16" s="214"/>
      <c r="IK16" s="214"/>
      <c r="IL16" s="214"/>
      <c r="IM16" s="214"/>
      <c r="IN16" s="214"/>
      <c r="IO16" s="214"/>
      <c r="IP16" s="214"/>
      <c r="IQ16" s="214"/>
      <c r="IR16" s="214"/>
      <c r="IS16" s="214"/>
      <c r="IT16" s="214"/>
      <c r="IU16" s="214"/>
      <c r="IV16" s="214"/>
      <c r="IW16" s="214"/>
    </row>
    <row r="17" spans="1:257" s="206" customFormat="1" ht="24" customHeight="1">
      <c r="A17" s="220" t="s">
        <v>587</v>
      </c>
      <c r="B17" s="223">
        <v>1000</v>
      </c>
      <c r="C17" s="221">
        <v>1275</v>
      </c>
      <c r="D17" s="222">
        <v>1275</v>
      </c>
      <c r="E17" s="225">
        <f>D17/B17</f>
        <v>1.2749999999999999</v>
      </c>
      <c r="F17" s="82">
        <v>14.94</v>
      </c>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c r="BP17" s="214"/>
      <c r="BQ17" s="214"/>
      <c r="BR17" s="214"/>
      <c r="BS17" s="214"/>
      <c r="BT17" s="214"/>
      <c r="BU17" s="214"/>
      <c r="BV17" s="214"/>
      <c r="BW17" s="214"/>
      <c r="BX17" s="214"/>
      <c r="BY17" s="214"/>
      <c r="BZ17" s="214"/>
      <c r="CA17" s="214"/>
      <c r="CB17" s="214"/>
      <c r="CC17" s="214"/>
      <c r="CD17" s="214"/>
      <c r="CE17" s="214"/>
      <c r="CF17" s="214"/>
      <c r="CG17" s="214"/>
      <c r="CH17" s="214"/>
      <c r="CI17" s="214"/>
      <c r="CJ17" s="214"/>
      <c r="CK17" s="214"/>
      <c r="CL17" s="214"/>
      <c r="CM17" s="214"/>
      <c r="CN17" s="214"/>
      <c r="CO17" s="214"/>
      <c r="CP17" s="214"/>
      <c r="CQ17" s="214"/>
      <c r="CR17" s="214"/>
      <c r="CS17" s="214"/>
      <c r="CT17" s="214"/>
      <c r="CU17" s="214"/>
      <c r="CV17" s="214"/>
      <c r="CW17" s="214"/>
      <c r="CX17" s="214"/>
      <c r="CY17" s="214"/>
      <c r="CZ17" s="214"/>
      <c r="DA17" s="214"/>
      <c r="DB17" s="214"/>
      <c r="DC17" s="214"/>
      <c r="DD17" s="214"/>
      <c r="DE17" s="214"/>
      <c r="DF17" s="214"/>
      <c r="DG17" s="214"/>
      <c r="DH17" s="214"/>
      <c r="DI17" s="214"/>
      <c r="DJ17" s="214"/>
      <c r="DK17" s="214"/>
      <c r="DL17" s="214"/>
      <c r="DM17" s="214"/>
      <c r="DN17" s="214"/>
      <c r="DO17" s="214"/>
      <c r="DP17" s="214"/>
      <c r="DQ17" s="214"/>
      <c r="DR17" s="214"/>
      <c r="DS17" s="214"/>
      <c r="DT17" s="214"/>
      <c r="DU17" s="214"/>
      <c r="DV17" s="214"/>
      <c r="DW17" s="214"/>
      <c r="DX17" s="214"/>
      <c r="DY17" s="214"/>
      <c r="DZ17" s="214"/>
      <c r="EA17" s="214"/>
      <c r="EB17" s="214"/>
      <c r="EC17" s="214"/>
      <c r="ED17" s="214"/>
      <c r="EE17" s="214"/>
      <c r="EF17" s="214"/>
      <c r="EG17" s="214"/>
      <c r="EH17" s="214"/>
      <c r="EI17" s="214"/>
      <c r="EJ17" s="214"/>
      <c r="EK17" s="214"/>
      <c r="EL17" s="214"/>
      <c r="EM17" s="214"/>
      <c r="EN17" s="214"/>
      <c r="EO17" s="214"/>
      <c r="EP17" s="214"/>
      <c r="EQ17" s="214"/>
      <c r="ER17" s="214"/>
      <c r="ES17" s="214"/>
      <c r="ET17" s="214"/>
      <c r="EU17" s="214"/>
      <c r="EV17" s="214"/>
      <c r="EW17" s="214"/>
      <c r="EX17" s="214"/>
      <c r="EY17" s="214"/>
      <c r="EZ17" s="214"/>
      <c r="FA17" s="214"/>
      <c r="FB17" s="214"/>
      <c r="FC17" s="214"/>
      <c r="FD17" s="214"/>
      <c r="FE17" s="214"/>
      <c r="FF17" s="214"/>
      <c r="FG17" s="214"/>
      <c r="FH17" s="214"/>
      <c r="FI17" s="214"/>
      <c r="FJ17" s="214"/>
      <c r="FK17" s="214"/>
      <c r="FL17" s="214"/>
      <c r="FM17" s="214"/>
      <c r="FN17" s="214"/>
      <c r="FO17" s="214"/>
      <c r="FP17" s="214"/>
      <c r="FQ17" s="214"/>
      <c r="FR17" s="214"/>
      <c r="FS17" s="214"/>
      <c r="FT17" s="214"/>
      <c r="FU17" s="214"/>
      <c r="FV17" s="214"/>
      <c r="FW17" s="214"/>
      <c r="FX17" s="214"/>
      <c r="FY17" s="214"/>
      <c r="FZ17" s="214"/>
      <c r="GA17" s="214"/>
      <c r="GB17" s="214"/>
      <c r="GC17" s="214"/>
      <c r="GD17" s="214"/>
      <c r="GE17" s="214"/>
      <c r="GF17" s="214"/>
      <c r="GG17" s="214"/>
      <c r="GH17" s="214"/>
      <c r="GI17" s="214"/>
      <c r="GJ17" s="214"/>
      <c r="GK17" s="214"/>
      <c r="GL17" s="214"/>
      <c r="GM17" s="214"/>
      <c r="GN17" s="214"/>
      <c r="GO17" s="214"/>
      <c r="GP17" s="214"/>
      <c r="GQ17" s="214"/>
      <c r="GR17" s="214"/>
      <c r="GS17" s="214"/>
      <c r="GT17" s="214"/>
      <c r="GU17" s="214"/>
      <c r="GV17" s="214"/>
      <c r="GW17" s="214"/>
      <c r="GX17" s="214"/>
      <c r="GY17" s="214"/>
      <c r="GZ17" s="214"/>
      <c r="HA17" s="214"/>
      <c r="HB17" s="214"/>
      <c r="HC17" s="214"/>
      <c r="HD17" s="214"/>
      <c r="HE17" s="214"/>
      <c r="HF17" s="214"/>
      <c r="HG17" s="214"/>
      <c r="HH17" s="214"/>
      <c r="HI17" s="214"/>
      <c r="HJ17" s="214"/>
      <c r="HK17" s="214"/>
      <c r="HL17" s="214"/>
      <c r="HM17" s="214"/>
      <c r="HN17" s="214"/>
      <c r="HO17" s="214"/>
      <c r="HP17" s="214"/>
      <c r="HQ17" s="214"/>
      <c r="HR17" s="214"/>
      <c r="HS17" s="214"/>
      <c r="HT17" s="214"/>
      <c r="HU17" s="214"/>
      <c r="HV17" s="214"/>
      <c r="HW17" s="214"/>
      <c r="HX17" s="214"/>
      <c r="HY17" s="214"/>
      <c r="HZ17" s="214"/>
      <c r="IA17" s="214"/>
      <c r="IB17" s="214"/>
      <c r="IC17" s="214"/>
      <c r="ID17" s="214"/>
      <c r="IE17" s="214"/>
      <c r="IF17" s="214"/>
      <c r="IG17" s="214"/>
      <c r="IH17" s="214"/>
      <c r="II17" s="214"/>
      <c r="IJ17" s="214"/>
      <c r="IK17" s="214"/>
      <c r="IL17" s="214"/>
      <c r="IM17" s="214"/>
      <c r="IN17" s="214"/>
      <c r="IO17" s="214"/>
      <c r="IP17" s="214"/>
      <c r="IQ17" s="214"/>
      <c r="IR17" s="214"/>
      <c r="IS17" s="214"/>
      <c r="IT17" s="214"/>
      <c r="IU17" s="214"/>
      <c r="IV17" s="214"/>
      <c r="IW17" s="214"/>
    </row>
    <row r="18" spans="1:257" s="206" customFormat="1" ht="24" customHeight="1">
      <c r="A18" s="220" t="s">
        <v>588</v>
      </c>
      <c r="B18" s="223"/>
      <c r="C18" s="221">
        <v>0</v>
      </c>
      <c r="D18" s="222">
        <v>0</v>
      </c>
      <c r="E18" s="7"/>
      <c r="F18" s="82">
        <v>-1</v>
      </c>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c r="GQ18" s="214"/>
      <c r="GR18" s="214"/>
      <c r="GS18" s="214"/>
      <c r="GT18" s="214"/>
      <c r="GU18" s="214"/>
      <c r="GV18" s="214"/>
      <c r="GW18" s="214"/>
      <c r="GX18" s="214"/>
      <c r="GY18" s="214"/>
      <c r="GZ18" s="214"/>
      <c r="HA18" s="214"/>
      <c r="HB18" s="214"/>
      <c r="HC18" s="214"/>
      <c r="HD18" s="214"/>
      <c r="HE18" s="214"/>
      <c r="HF18" s="214"/>
      <c r="HG18" s="214"/>
      <c r="HH18" s="214"/>
      <c r="HI18" s="214"/>
      <c r="HJ18" s="214"/>
      <c r="HK18" s="214"/>
      <c r="HL18" s="214"/>
      <c r="HM18" s="214"/>
      <c r="HN18" s="214"/>
      <c r="HO18" s="214"/>
      <c r="HP18" s="214"/>
      <c r="HQ18" s="214"/>
      <c r="HR18" s="214"/>
      <c r="HS18" s="214"/>
      <c r="HT18" s="214"/>
      <c r="HU18" s="214"/>
      <c r="HV18" s="214"/>
      <c r="HW18" s="214"/>
      <c r="HX18" s="214"/>
      <c r="HY18" s="214"/>
      <c r="HZ18" s="214"/>
      <c r="IA18" s="214"/>
      <c r="IB18" s="214"/>
      <c r="IC18" s="214"/>
      <c r="ID18" s="214"/>
      <c r="IE18" s="214"/>
      <c r="IF18" s="214"/>
      <c r="IG18" s="214"/>
      <c r="IH18" s="214"/>
      <c r="II18" s="214"/>
      <c r="IJ18" s="214"/>
      <c r="IK18" s="214"/>
      <c r="IL18" s="214"/>
      <c r="IM18" s="214"/>
      <c r="IN18" s="214"/>
      <c r="IO18" s="214"/>
      <c r="IP18" s="214"/>
      <c r="IQ18" s="214"/>
      <c r="IR18" s="214"/>
      <c r="IS18" s="214"/>
      <c r="IT18" s="214"/>
      <c r="IU18" s="214"/>
      <c r="IV18" s="214"/>
      <c r="IW18" s="214"/>
    </row>
    <row r="19" spans="1:257" s="206" customFormat="1" ht="24" customHeight="1">
      <c r="A19" s="220" t="s">
        <v>589</v>
      </c>
      <c r="B19" s="223"/>
      <c r="C19" s="221">
        <v>149</v>
      </c>
      <c r="D19" s="222">
        <v>149</v>
      </c>
      <c r="E19" s="7"/>
      <c r="F19" s="226">
        <v>-0.37</v>
      </c>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4"/>
      <c r="BZ19" s="214"/>
      <c r="CA19" s="214"/>
      <c r="CB19" s="214"/>
      <c r="CC19" s="214"/>
      <c r="CD19" s="214"/>
      <c r="CE19" s="214"/>
      <c r="CF19" s="214"/>
      <c r="CG19" s="214"/>
      <c r="CH19" s="214"/>
      <c r="CI19" s="214"/>
      <c r="CJ19" s="214"/>
      <c r="CK19" s="214"/>
      <c r="CL19" s="214"/>
      <c r="CM19" s="214"/>
      <c r="CN19" s="214"/>
      <c r="CO19" s="214"/>
      <c r="CP19" s="214"/>
      <c r="CQ19" s="214"/>
      <c r="CR19" s="214"/>
      <c r="CS19" s="214"/>
      <c r="CT19" s="214"/>
      <c r="CU19" s="214"/>
      <c r="CV19" s="214"/>
      <c r="CW19" s="214"/>
      <c r="CX19" s="214"/>
      <c r="CY19" s="214"/>
      <c r="CZ19" s="214"/>
      <c r="DA19" s="214"/>
      <c r="DB19" s="214"/>
      <c r="DC19" s="214"/>
      <c r="DD19" s="214"/>
      <c r="DE19" s="214"/>
      <c r="DF19" s="214"/>
      <c r="DG19" s="214"/>
      <c r="DH19" s="214"/>
      <c r="DI19" s="214"/>
      <c r="DJ19" s="214"/>
      <c r="DK19" s="214"/>
      <c r="DL19" s="214"/>
      <c r="DM19" s="214"/>
      <c r="DN19" s="214"/>
      <c r="DO19" s="214"/>
      <c r="DP19" s="214"/>
      <c r="DQ19" s="214"/>
      <c r="DR19" s="214"/>
      <c r="DS19" s="214"/>
      <c r="DT19" s="214"/>
      <c r="DU19" s="214"/>
      <c r="DV19" s="214"/>
      <c r="DW19" s="214"/>
      <c r="DX19" s="214"/>
      <c r="DY19" s="214"/>
      <c r="DZ19" s="214"/>
      <c r="EA19" s="214"/>
      <c r="EB19" s="214"/>
      <c r="EC19" s="214"/>
      <c r="ED19" s="214"/>
      <c r="EE19" s="214"/>
      <c r="EF19" s="214"/>
      <c r="EG19" s="214"/>
      <c r="EH19" s="214"/>
      <c r="EI19" s="214"/>
      <c r="EJ19" s="214"/>
      <c r="EK19" s="214"/>
      <c r="EL19" s="214"/>
      <c r="EM19" s="214"/>
      <c r="EN19" s="214"/>
      <c r="EO19" s="214"/>
      <c r="EP19" s="214"/>
      <c r="EQ19" s="214"/>
      <c r="ER19" s="214"/>
      <c r="ES19" s="214"/>
      <c r="ET19" s="214"/>
      <c r="EU19" s="214"/>
      <c r="EV19" s="214"/>
      <c r="EW19" s="214"/>
      <c r="EX19" s="214"/>
      <c r="EY19" s="214"/>
      <c r="EZ19" s="214"/>
      <c r="FA19" s="214"/>
      <c r="FB19" s="214"/>
      <c r="FC19" s="214"/>
      <c r="FD19" s="214"/>
      <c r="FE19" s="214"/>
      <c r="FF19" s="214"/>
      <c r="FG19" s="214"/>
      <c r="FH19" s="214"/>
      <c r="FI19" s="214"/>
      <c r="FJ19" s="214"/>
      <c r="FK19" s="214"/>
      <c r="FL19" s="214"/>
      <c r="FM19" s="214"/>
      <c r="FN19" s="214"/>
      <c r="FO19" s="214"/>
      <c r="FP19" s="214"/>
      <c r="FQ19" s="214"/>
      <c r="FR19" s="214"/>
      <c r="FS19" s="214"/>
      <c r="FT19" s="214"/>
      <c r="FU19" s="214"/>
      <c r="FV19" s="214"/>
      <c r="FW19" s="214"/>
      <c r="FX19" s="214"/>
      <c r="FY19" s="214"/>
      <c r="FZ19" s="214"/>
      <c r="GA19" s="214"/>
      <c r="GB19" s="214"/>
      <c r="GC19" s="214"/>
      <c r="GD19" s="214"/>
      <c r="GE19" s="214"/>
      <c r="GF19" s="214"/>
      <c r="GG19" s="214"/>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c r="IW19" s="214"/>
    </row>
    <row r="20" spans="1:257" s="206" customFormat="1" ht="24" customHeight="1">
      <c r="A20" s="220" t="s">
        <v>590</v>
      </c>
      <c r="B20" s="223"/>
      <c r="C20" s="221">
        <v>104</v>
      </c>
      <c r="D20" s="222">
        <v>104</v>
      </c>
      <c r="E20" s="7"/>
      <c r="F20" s="226">
        <v>-0.49</v>
      </c>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c r="IW20" s="214"/>
    </row>
    <row r="21" spans="1:257" s="206" customFormat="1" ht="24" customHeight="1">
      <c r="A21" s="220" t="s">
        <v>591</v>
      </c>
      <c r="B21" s="223"/>
      <c r="C21" s="221">
        <v>953</v>
      </c>
      <c r="D21" s="222">
        <v>953</v>
      </c>
      <c r="E21" s="7"/>
      <c r="F21" s="226">
        <v>-0.46</v>
      </c>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c r="IW21" s="214"/>
    </row>
    <row r="22" spans="1:257" s="206" customFormat="1" ht="24" customHeight="1">
      <c r="A22" s="220" t="s">
        <v>592</v>
      </c>
      <c r="B22" s="223"/>
      <c r="C22" s="221">
        <v>132</v>
      </c>
      <c r="D22" s="222">
        <v>132</v>
      </c>
      <c r="E22" s="7"/>
      <c r="F22" s="82">
        <v>0.16</v>
      </c>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c r="IW22" s="214"/>
    </row>
    <row r="23" spans="1:257" s="206" customFormat="1" ht="24" customHeight="1">
      <c r="A23" s="220" t="s">
        <v>593</v>
      </c>
      <c r="B23" s="223"/>
      <c r="C23" s="221">
        <v>132</v>
      </c>
      <c r="D23" s="222">
        <v>132</v>
      </c>
      <c r="E23" s="7"/>
      <c r="F23" s="82">
        <v>0.16</v>
      </c>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row>
    <row r="24" spans="1:257" s="206" customFormat="1" ht="24" customHeight="1">
      <c r="A24" s="220" t="s">
        <v>594</v>
      </c>
      <c r="B24" s="223"/>
      <c r="C24" s="221">
        <v>278</v>
      </c>
      <c r="D24" s="222">
        <v>278</v>
      </c>
      <c r="E24" s="7"/>
      <c r="F24" s="82">
        <v>0.16</v>
      </c>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c r="IW24" s="214"/>
    </row>
    <row r="25" spans="1:257" s="206" customFormat="1" ht="24" customHeight="1">
      <c r="A25" s="220" t="s">
        <v>595</v>
      </c>
      <c r="B25" s="223"/>
      <c r="C25" s="221">
        <v>90</v>
      </c>
      <c r="D25" s="222">
        <v>90</v>
      </c>
      <c r="E25" s="7"/>
      <c r="F25" s="82">
        <v>-0.02</v>
      </c>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c r="IW25" s="214"/>
    </row>
    <row r="26" spans="1:257" s="206" customFormat="1" ht="24" customHeight="1">
      <c r="A26" s="220" t="s">
        <v>596</v>
      </c>
      <c r="B26" s="223"/>
      <c r="C26" s="221">
        <v>90</v>
      </c>
      <c r="D26" s="222">
        <v>90</v>
      </c>
      <c r="E26" s="7"/>
      <c r="F26" s="82">
        <v>-0.02</v>
      </c>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4"/>
      <c r="GI26" s="214"/>
      <c r="GJ26" s="214"/>
      <c r="GK26" s="214"/>
      <c r="GL26" s="214"/>
      <c r="GM26" s="214"/>
      <c r="GN26" s="214"/>
      <c r="GO26" s="214"/>
      <c r="GP26" s="214"/>
      <c r="GQ26" s="214"/>
      <c r="GR26" s="214"/>
      <c r="GS26" s="214"/>
      <c r="GT26" s="214"/>
      <c r="GU26" s="214"/>
      <c r="GV26" s="214"/>
      <c r="GW26" s="214"/>
      <c r="GX26" s="214"/>
      <c r="GY26" s="214"/>
      <c r="GZ26" s="214"/>
      <c r="HA26" s="214"/>
      <c r="HB26" s="214"/>
      <c r="HC26" s="214"/>
      <c r="HD26" s="214"/>
      <c r="HE26" s="214"/>
      <c r="HF26" s="214"/>
      <c r="HG26" s="214"/>
      <c r="HH26" s="214"/>
      <c r="HI26" s="214"/>
      <c r="HJ26" s="214"/>
      <c r="HK26" s="214"/>
      <c r="HL26" s="214"/>
      <c r="HM26" s="214"/>
      <c r="HN26" s="214"/>
      <c r="HO26" s="214"/>
      <c r="HP26" s="214"/>
      <c r="HQ26" s="214"/>
      <c r="HR26" s="214"/>
      <c r="HS26" s="214"/>
      <c r="HT26" s="214"/>
      <c r="HU26" s="214"/>
      <c r="HV26" s="214"/>
      <c r="HW26" s="214"/>
      <c r="HX26" s="214"/>
      <c r="HY26" s="214"/>
      <c r="HZ26" s="214"/>
      <c r="IA26" s="214"/>
      <c r="IB26" s="214"/>
      <c r="IC26" s="214"/>
      <c r="ID26" s="214"/>
      <c r="IE26" s="214"/>
      <c r="IF26" s="214"/>
      <c r="IG26" s="214"/>
      <c r="IH26" s="214"/>
      <c r="II26" s="214"/>
      <c r="IJ26" s="214"/>
      <c r="IK26" s="214"/>
      <c r="IL26" s="214"/>
      <c r="IM26" s="214"/>
      <c r="IN26" s="214"/>
      <c r="IO26" s="214"/>
      <c r="IP26" s="214"/>
      <c r="IQ26" s="214"/>
      <c r="IR26" s="214"/>
      <c r="IS26" s="214"/>
      <c r="IT26" s="214"/>
      <c r="IU26" s="214"/>
      <c r="IV26" s="214"/>
      <c r="IW26" s="214"/>
    </row>
    <row r="27" spans="1:257" s="206" customFormat="1" ht="24" customHeight="1">
      <c r="A27" s="220" t="s">
        <v>597</v>
      </c>
      <c r="B27" s="223"/>
      <c r="C27" s="221"/>
      <c r="D27" s="222"/>
      <c r="E27" s="7"/>
      <c r="F27" s="82"/>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c r="IW27" s="214"/>
    </row>
    <row r="28" spans="1:257" s="206" customFormat="1" ht="24" customHeight="1">
      <c r="A28" s="217" t="s">
        <v>598</v>
      </c>
      <c r="B28" s="223"/>
      <c r="C28" s="218">
        <v>285</v>
      </c>
      <c r="D28" s="219">
        <v>1</v>
      </c>
      <c r="E28" s="7"/>
      <c r="F28" s="85">
        <v>1</v>
      </c>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c r="IW28" s="214"/>
    </row>
    <row r="29" spans="1:257" s="206" customFormat="1" ht="24" customHeight="1">
      <c r="A29" s="217" t="s">
        <v>599</v>
      </c>
      <c r="B29" s="223"/>
      <c r="C29" s="221"/>
      <c r="D29" s="222"/>
      <c r="E29" s="7"/>
      <c r="F29" s="85"/>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c r="IW29" s="214"/>
    </row>
    <row r="30" spans="1:257" s="206" customFormat="1" ht="24" customHeight="1">
      <c r="A30" s="217" t="s">
        <v>600</v>
      </c>
      <c r="B30" s="223"/>
      <c r="C30" s="221"/>
      <c r="D30" s="222"/>
      <c r="E30" s="7"/>
      <c r="F30" s="85"/>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c r="IW30" s="214"/>
    </row>
    <row r="31" spans="1:257" s="206" customFormat="1" ht="24" customHeight="1">
      <c r="A31" s="217" t="s">
        <v>601</v>
      </c>
      <c r="B31" s="223"/>
      <c r="C31" s="221"/>
      <c r="D31" s="222"/>
      <c r="E31" s="7"/>
      <c r="F31" s="85"/>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4"/>
      <c r="GI31" s="214"/>
      <c r="GJ31" s="214"/>
      <c r="GK31" s="214"/>
      <c r="GL31" s="214"/>
      <c r="GM31" s="214"/>
      <c r="GN31" s="214"/>
      <c r="GO31" s="214"/>
      <c r="GP31" s="214"/>
      <c r="GQ31" s="214"/>
      <c r="GR31" s="214"/>
      <c r="GS31" s="214"/>
      <c r="GT31" s="214"/>
      <c r="GU31" s="214"/>
      <c r="GV31" s="214"/>
      <c r="GW31" s="214"/>
      <c r="GX31" s="214"/>
      <c r="GY31" s="214"/>
      <c r="GZ31" s="214"/>
      <c r="HA31" s="214"/>
      <c r="HB31" s="214"/>
      <c r="HC31" s="214"/>
      <c r="HD31" s="214"/>
      <c r="HE31" s="214"/>
      <c r="HF31" s="214"/>
      <c r="HG31" s="214"/>
      <c r="HH31" s="214"/>
      <c r="HI31" s="214"/>
      <c r="HJ31" s="214"/>
      <c r="HK31" s="214"/>
      <c r="HL31" s="214"/>
      <c r="HM31" s="214"/>
      <c r="HN31" s="214"/>
      <c r="HO31" s="214"/>
      <c r="HP31" s="214"/>
      <c r="HQ31" s="214"/>
      <c r="HR31" s="214"/>
      <c r="HS31" s="214"/>
      <c r="HT31" s="214"/>
      <c r="HU31" s="214"/>
      <c r="HV31" s="214"/>
      <c r="HW31" s="214"/>
      <c r="HX31" s="214"/>
      <c r="HY31" s="214"/>
      <c r="HZ31" s="214"/>
      <c r="IA31" s="214"/>
      <c r="IB31" s="214"/>
      <c r="IC31" s="214"/>
      <c r="ID31" s="214"/>
      <c r="IE31" s="214"/>
      <c r="IF31" s="214"/>
      <c r="IG31" s="214"/>
      <c r="IH31" s="214"/>
      <c r="II31" s="214"/>
      <c r="IJ31" s="214"/>
      <c r="IK31" s="214"/>
      <c r="IL31" s="214"/>
      <c r="IM31" s="214"/>
      <c r="IN31" s="214"/>
      <c r="IO31" s="214"/>
      <c r="IP31" s="214"/>
      <c r="IQ31" s="214"/>
      <c r="IR31" s="214"/>
      <c r="IS31" s="214"/>
      <c r="IT31" s="214"/>
      <c r="IU31" s="214"/>
      <c r="IV31" s="214"/>
      <c r="IW31" s="214"/>
    </row>
    <row r="32" spans="1:257" s="206" customFormat="1" ht="24" customHeight="1">
      <c r="A32" s="217" t="s">
        <v>602</v>
      </c>
      <c r="B32" s="223"/>
      <c r="C32" s="218">
        <v>1897</v>
      </c>
      <c r="D32" s="219">
        <v>1718</v>
      </c>
      <c r="E32" s="7"/>
      <c r="F32" s="85">
        <v>3.95</v>
      </c>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4"/>
      <c r="GI32" s="214"/>
      <c r="GJ32" s="214"/>
      <c r="GK32" s="214"/>
      <c r="GL32" s="214"/>
      <c r="GM32" s="214"/>
      <c r="GN32" s="214"/>
      <c r="GO32" s="214"/>
      <c r="GP32" s="214"/>
      <c r="GQ32" s="214"/>
      <c r="GR32" s="214"/>
      <c r="GS32" s="214"/>
      <c r="GT32" s="214"/>
      <c r="GU32" s="214"/>
      <c r="GV32" s="214"/>
      <c r="GW32" s="214"/>
      <c r="GX32" s="214"/>
      <c r="GY32" s="214"/>
      <c r="GZ32" s="214"/>
      <c r="HA32" s="214"/>
      <c r="HB32" s="214"/>
      <c r="HC32" s="214"/>
      <c r="HD32" s="214"/>
      <c r="HE32" s="214"/>
      <c r="HF32" s="214"/>
      <c r="HG32" s="214"/>
      <c r="HH32" s="214"/>
      <c r="HI32" s="214"/>
      <c r="HJ32" s="214"/>
      <c r="HK32" s="214"/>
      <c r="HL32" s="214"/>
      <c r="HM32" s="214"/>
      <c r="HN32" s="214"/>
      <c r="HO32" s="214"/>
      <c r="HP32" s="214"/>
      <c r="HQ32" s="214"/>
      <c r="HR32" s="214"/>
      <c r="HS32" s="214"/>
      <c r="HT32" s="214"/>
      <c r="HU32" s="214"/>
      <c r="HV32" s="214"/>
      <c r="HW32" s="214"/>
      <c r="HX32" s="214"/>
      <c r="HY32" s="214"/>
      <c r="HZ32" s="214"/>
      <c r="IA32" s="214"/>
      <c r="IB32" s="214"/>
      <c r="IC32" s="214"/>
      <c r="ID32" s="214"/>
      <c r="IE32" s="214"/>
      <c r="IF32" s="214"/>
      <c r="IG32" s="214"/>
      <c r="IH32" s="214"/>
      <c r="II32" s="214"/>
      <c r="IJ32" s="214"/>
      <c r="IK32" s="214"/>
      <c r="IL32" s="214"/>
      <c r="IM32" s="214"/>
      <c r="IN32" s="214"/>
      <c r="IO32" s="214"/>
      <c r="IP32" s="214"/>
      <c r="IQ32" s="214"/>
      <c r="IR32" s="214"/>
      <c r="IS32" s="214"/>
      <c r="IT32" s="214"/>
      <c r="IU32" s="214"/>
      <c r="IV32" s="214"/>
      <c r="IW32" s="214"/>
    </row>
    <row r="33" spans="1:257" s="206" customFormat="1" ht="24" customHeight="1">
      <c r="A33" s="227" t="s">
        <v>603</v>
      </c>
      <c r="B33" s="223"/>
      <c r="C33" s="378">
        <v>1500</v>
      </c>
      <c r="D33" s="222">
        <v>1500</v>
      </c>
      <c r="E33" s="7"/>
      <c r="F33" s="85"/>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row>
    <row r="34" spans="1:257" s="206" customFormat="1" ht="24" customHeight="1">
      <c r="A34" s="227" t="s">
        <v>604</v>
      </c>
      <c r="B34" s="223"/>
      <c r="C34" s="378"/>
      <c r="D34" s="219"/>
      <c r="E34" s="7"/>
      <c r="F34" s="85"/>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row>
    <row r="35" spans="1:257" s="206" customFormat="1" ht="24" customHeight="1">
      <c r="A35" s="227" t="s">
        <v>605</v>
      </c>
      <c r="B35" s="223"/>
      <c r="C35" s="378">
        <v>1500</v>
      </c>
      <c r="D35" s="222">
        <v>1500</v>
      </c>
      <c r="E35" s="7"/>
      <c r="F35" s="85"/>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row>
    <row r="36" spans="1:257" s="206" customFormat="1" ht="24" customHeight="1">
      <c r="A36" s="227" t="s">
        <v>606</v>
      </c>
      <c r="B36" s="223"/>
      <c r="C36" s="218"/>
      <c r="D36" s="219"/>
      <c r="E36" s="7"/>
      <c r="F36" s="85"/>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row>
    <row r="37" spans="1:257" s="206" customFormat="1" ht="24" customHeight="1">
      <c r="A37" s="220" t="s">
        <v>607</v>
      </c>
      <c r="B37" s="223"/>
      <c r="C37" s="221">
        <v>397</v>
      </c>
      <c r="D37" s="222">
        <v>218</v>
      </c>
      <c r="E37" s="7"/>
      <c r="F37" s="82">
        <v>-0.37</v>
      </c>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14"/>
      <c r="BR37" s="214"/>
      <c r="BS37" s="214"/>
      <c r="BT37" s="214"/>
      <c r="BU37" s="214"/>
      <c r="BV37" s="214"/>
      <c r="BW37" s="214"/>
      <c r="BX37" s="214"/>
      <c r="BY37" s="214"/>
      <c r="BZ37" s="214"/>
      <c r="CA37" s="214"/>
      <c r="CB37" s="214"/>
      <c r="CC37" s="214"/>
      <c r="CD37" s="214"/>
      <c r="CE37" s="214"/>
      <c r="CF37" s="214"/>
      <c r="CG37" s="214"/>
      <c r="CH37" s="214"/>
      <c r="CI37" s="214"/>
      <c r="CJ37" s="214"/>
      <c r="CK37" s="214"/>
      <c r="CL37" s="214"/>
      <c r="CM37" s="214"/>
      <c r="CN37" s="214"/>
      <c r="CO37" s="214"/>
      <c r="CP37" s="214"/>
      <c r="CQ37" s="214"/>
      <c r="CR37" s="214"/>
      <c r="CS37" s="214"/>
      <c r="CT37" s="214"/>
      <c r="CU37" s="214"/>
      <c r="CV37" s="214"/>
      <c r="CW37" s="214"/>
      <c r="CX37" s="214"/>
      <c r="CY37" s="214"/>
      <c r="CZ37" s="214"/>
      <c r="DA37" s="214"/>
      <c r="DB37" s="214"/>
      <c r="DC37" s="214"/>
      <c r="DD37" s="214"/>
      <c r="DE37" s="214"/>
      <c r="DF37" s="214"/>
      <c r="DG37" s="214"/>
      <c r="DH37" s="214"/>
      <c r="DI37" s="214"/>
      <c r="DJ37" s="214"/>
      <c r="DK37" s="214"/>
      <c r="DL37" s="214"/>
      <c r="DM37" s="214"/>
      <c r="DN37" s="214"/>
      <c r="DO37" s="214"/>
      <c r="DP37" s="214"/>
      <c r="DQ37" s="214"/>
      <c r="DR37" s="214"/>
      <c r="DS37" s="214"/>
      <c r="DT37" s="214"/>
      <c r="DU37" s="214"/>
      <c r="DV37" s="214"/>
      <c r="DW37" s="214"/>
      <c r="DX37" s="214"/>
      <c r="DY37" s="214"/>
      <c r="DZ37" s="214"/>
      <c r="EA37" s="214"/>
      <c r="EB37" s="214"/>
      <c r="EC37" s="214"/>
      <c r="ED37" s="214"/>
      <c r="EE37" s="214"/>
      <c r="EF37" s="214"/>
      <c r="EG37" s="214"/>
      <c r="EH37" s="214"/>
      <c r="EI37" s="214"/>
      <c r="EJ37" s="214"/>
      <c r="EK37" s="214"/>
      <c r="EL37" s="214"/>
      <c r="EM37" s="214"/>
      <c r="EN37" s="214"/>
      <c r="EO37" s="214"/>
      <c r="EP37" s="214"/>
      <c r="EQ37" s="214"/>
      <c r="ER37" s="214"/>
      <c r="ES37" s="214"/>
      <c r="ET37" s="214"/>
      <c r="EU37" s="214"/>
      <c r="EV37" s="214"/>
      <c r="EW37" s="214"/>
      <c r="EX37" s="214"/>
      <c r="EY37" s="214"/>
      <c r="EZ37" s="214"/>
      <c r="FA37" s="214"/>
      <c r="FB37" s="214"/>
      <c r="FC37" s="214"/>
      <c r="FD37" s="214"/>
      <c r="FE37" s="214"/>
      <c r="FF37" s="214"/>
      <c r="FG37" s="214"/>
      <c r="FH37" s="214"/>
      <c r="FI37" s="214"/>
      <c r="FJ37" s="214"/>
      <c r="FK37" s="214"/>
      <c r="FL37" s="214"/>
      <c r="FM37" s="214"/>
      <c r="FN37" s="214"/>
      <c r="FO37" s="214"/>
      <c r="FP37" s="214"/>
      <c r="FQ37" s="214"/>
      <c r="FR37" s="214"/>
      <c r="FS37" s="214"/>
      <c r="FT37" s="214"/>
      <c r="FU37" s="214"/>
      <c r="FV37" s="214"/>
      <c r="FW37" s="214"/>
      <c r="FX37" s="214"/>
      <c r="FY37" s="214"/>
      <c r="FZ37" s="214"/>
      <c r="GA37" s="214"/>
      <c r="GB37" s="214"/>
      <c r="GC37" s="214"/>
      <c r="GD37" s="214"/>
      <c r="GE37" s="214"/>
      <c r="GF37" s="214"/>
      <c r="GG37" s="214"/>
      <c r="GH37" s="214"/>
      <c r="GI37" s="214"/>
      <c r="GJ37" s="214"/>
      <c r="GK37" s="214"/>
      <c r="GL37" s="214"/>
      <c r="GM37" s="214"/>
      <c r="GN37" s="214"/>
      <c r="GO37" s="214"/>
      <c r="GP37" s="214"/>
      <c r="GQ37" s="214"/>
      <c r="GR37" s="214"/>
      <c r="GS37" s="214"/>
      <c r="GT37" s="214"/>
      <c r="GU37" s="214"/>
      <c r="GV37" s="214"/>
      <c r="GW37" s="214"/>
      <c r="GX37" s="214"/>
      <c r="GY37" s="214"/>
      <c r="GZ37" s="214"/>
      <c r="HA37" s="214"/>
      <c r="HB37" s="214"/>
      <c r="HC37" s="214"/>
      <c r="HD37" s="214"/>
      <c r="HE37" s="214"/>
      <c r="HF37" s="214"/>
      <c r="HG37" s="214"/>
      <c r="HH37" s="214"/>
      <c r="HI37" s="214"/>
      <c r="HJ37" s="214"/>
      <c r="HK37" s="214"/>
      <c r="HL37" s="214"/>
      <c r="HM37" s="214"/>
      <c r="HN37" s="214"/>
      <c r="HO37" s="214"/>
      <c r="HP37" s="214"/>
      <c r="HQ37" s="214"/>
      <c r="HR37" s="214"/>
      <c r="HS37" s="214"/>
      <c r="HT37" s="214"/>
      <c r="HU37" s="214"/>
      <c r="HV37" s="214"/>
      <c r="HW37" s="214"/>
      <c r="HX37" s="214"/>
      <c r="HY37" s="214"/>
      <c r="HZ37" s="214"/>
      <c r="IA37" s="214"/>
      <c r="IB37" s="214"/>
      <c r="IC37" s="214"/>
      <c r="ID37" s="214"/>
      <c r="IE37" s="214"/>
      <c r="IF37" s="214"/>
      <c r="IG37" s="214"/>
      <c r="IH37" s="214"/>
      <c r="II37" s="214"/>
      <c r="IJ37" s="214"/>
      <c r="IK37" s="214"/>
      <c r="IL37" s="214"/>
      <c r="IM37" s="214"/>
      <c r="IN37" s="214"/>
      <c r="IO37" s="214"/>
      <c r="IP37" s="214"/>
      <c r="IQ37" s="214"/>
      <c r="IR37" s="214"/>
      <c r="IS37" s="214"/>
      <c r="IT37" s="214"/>
      <c r="IU37" s="214"/>
      <c r="IV37" s="214"/>
      <c r="IW37" s="214"/>
    </row>
    <row r="38" spans="1:257" s="206" customFormat="1" ht="24" customHeight="1">
      <c r="A38" s="220" t="s">
        <v>608</v>
      </c>
      <c r="B38" s="223"/>
      <c r="C38" s="379">
        <v>178</v>
      </c>
      <c r="D38" s="222">
        <v>103</v>
      </c>
      <c r="E38" s="7"/>
      <c r="F38" s="82">
        <v>-0.46</v>
      </c>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14"/>
      <c r="BR38" s="214"/>
      <c r="BS38" s="214"/>
      <c r="BT38" s="214"/>
      <c r="BU38" s="214"/>
      <c r="BV38" s="214"/>
      <c r="BW38" s="214"/>
      <c r="BX38" s="214"/>
      <c r="BY38" s="214"/>
      <c r="BZ38" s="214"/>
      <c r="CA38" s="214"/>
      <c r="CB38" s="214"/>
      <c r="CC38" s="214"/>
      <c r="CD38" s="214"/>
      <c r="CE38" s="214"/>
      <c r="CF38" s="214"/>
      <c r="CG38" s="214"/>
      <c r="CH38" s="214"/>
      <c r="CI38" s="214"/>
      <c r="CJ38" s="214"/>
      <c r="CK38" s="214"/>
      <c r="CL38" s="214"/>
      <c r="CM38" s="214"/>
      <c r="CN38" s="214"/>
      <c r="CO38" s="214"/>
      <c r="CP38" s="214"/>
      <c r="CQ38" s="214"/>
      <c r="CR38" s="214"/>
      <c r="CS38" s="214"/>
      <c r="CT38" s="214"/>
      <c r="CU38" s="214"/>
      <c r="CV38" s="214"/>
      <c r="CW38" s="214"/>
      <c r="CX38" s="214"/>
      <c r="CY38" s="214"/>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4"/>
      <c r="DZ38" s="214"/>
      <c r="EA38" s="214"/>
      <c r="EB38" s="214"/>
      <c r="EC38" s="214"/>
      <c r="ED38" s="214"/>
      <c r="EE38" s="214"/>
      <c r="EF38" s="214"/>
      <c r="EG38" s="214"/>
      <c r="EH38" s="214"/>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4"/>
      <c r="FI38" s="214"/>
      <c r="FJ38" s="214"/>
      <c r="FK38" s="214"/>
      <c r="FL38" s="214"/>
      <c r="FM38" s="214"/>
      <c r="FN38" s="214"/>
      <c r="FO38" s="214"/>
      <c r="FP38" s="214"/>
      <c r="FQ38" s="214"/>
      <c r="FR38" s="214"/>
      <c r="FS38" s="214"/>
      <c r="FT38" s="214"/>
      <c r="FU38" s="214"/>
      <c r="FV38" s="214"/>
      <c r="FW38" s="214"/>
      <c r="FX38" s="214"/>
      <c r="FY38" s="214"/>
      <c r="FZ38" s="214"/>
      <c r="GA38" s="214"/>
      <c r="GB38" s="214"/>
      <c r="GC38" s="214"/>
      <c r="GD38" s="214"/>
      <c r="GE38" s="214"/>
      <c r="GF38" s="214"/>
      <c r="GG38" s="214"/>
      <c r="GH38" s="214"/>
      <c r="GI38" s="214"/>
      <c r="GJ38" s="214"/>
      <c r="GK38" s="214"/>
      <c r="GL38" s="214"/>
      <c r="GM38" s="214"/>
      <c r="GN38" s="214"/>
      <c r="GO38" s="214"/>
      <c r="GP38" s="214"/>
      <c r="GQ38" s="214"/>
      <c r="GR38" s="214"/>
      <c r="GS38" s="214"/>
      <c r="GT38" s="214"/>
      <c r="GU38" s="214"/>
      <c r="GV38" s="214"/>
      <c r="GW38" s="214"/>
      <c r="GX38" s="214"/>
      <c r="GY38" s="214"/>
      <c r="GZ38" s="214"/>
      <c r="HA38" s="214"/>
      <c r="HB38" s="214"/>
      <c r="HC38" s="214"/>
      <c r="HD38" s="214"/>
      <c r="HE38" s="214"/>
      <c r="HF38" s="214"/>
      <c r="HG38" s="214"/>
      <c r="HH38" s="214"/>
      <c r="HI38" s="214"/>
      <c r="HJ38" s="214"/>
      <c r="HK38" s="214"/>
      <c r="HL38" s="214"/>
      <c r="HM38" s="214"/>
      <c r="HN38" s="214"/>
      <c r="HO38" s="214"/>
      <c r="HP38" s="214"/>
      <c r="HQ38" s="214"/>
      <c r="HR38" s="214"/>
      <c r="HS38" s="214"/>
      <c r="HT38" s="214"/>
      <c r="HU38" s="214"/>
      <c r="HV38" s="214"/>
      <c r="HW38" s="214"/>
      <c r="HX38" s="214"/>
      <c r="HY38" s="214"/>
      <c r="HZ38" s="214"/>
      <c r="IA38" s="214"/>
      <c r="IB38" s="214"/>
      <c r="IC38" s="214"/>
      <c r="ID38" s="214"/>
      <c r="IE38" s="214"/>
      <c r="IF38" s="214"/>
      <c r="IG38" s="214"/>
      <c r="IH38" s="214"/>
      <c r="II38" s="214"/>
      <c r="IJ38" s="214"/>
      <c r="IK38" s="214"/>
      <c r="IL38" s="214"/>
      <c r="IM38" s="214"/>
      <c r="IN38" s="214"/>
      <c r="IO38" s="214"/>
      <c r="IP38" s="214"/>
      <c r="IQ38" s="214"/>
      <c r="IR38" s="214"/>
      <c r="IS38" s="214"/>
      <c r="IT38" s="214"/>
      <c r="IU38" s="214"/>
      <c r="IV38" s="214"/>
      <c r="IW38" s="214"/>
    </row>
    <row r="39" spans="1:257" s="206" customFormat="1" ht="24" customHeight="1">
      <c r="A39" s="220" t="s">
        <v>609</v>
      </c>
      <c r="B39" s="223"/>
      <c r="C39" s="379">
        <v>30</v>
      </c>
      <c r="D39" s="222">
        <v>10</v>
      </c>
      <c r="E39" s="7"/>
      <c r="F39" s="82">
        <v>0.43</v>
      </c>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c r="BP39" s="214"/>
      <c r="BQ39" s="214"/>
      <c r="BR39" s="214"/>
      <c r="BS39" s="214"/>
      <c r="BT39" s="214"/>
      <c r="BU39" s="214"/>
      <c r="BV39" s="214"/>
      <c r="BW39" s="214"/>
      <c r="BX39" s="214"/>
      <c r="BY39" s="214"/>
      <c r="BZ39" s="214"/>
      <c r="CA39" s="214"/>
      <c r="CB39" s="214"/>
      <c r="CC39" s="214"/>
      <c r="CD39" s="214"/>
      <c r="CE39" s="214"/>
      <c r="CF39" s="214"/>
      <c r="CG39" s="214"/>
      <c r="CH39" s="214"/>
      <c r="CI39" s="214"/>
      <c r="CJ39" s="214"/>
      <c r="CK39" s="214"/>
      <c r="CL39" s="214"/>
      <c r="CM39" s="214"/>
      <c r="CN39" s="214"/>
      <c r="CO39" s="214"/>
      <c r="CP39" s="214"/>
      <c r="CQ39" s="214"/>
      <c r="CR39" s="214"/>
      <c r="CS39" s="214"/>
      <c r="CT39" s="214"/>
      <c r="CU39" s="214"/>
      <c r="CV39" s="214"/>
      <c r="CW39" s="214"/>
      <c r="CX39" s="214"/>
      <c r="CY39" s="214"/>
      <c r="CZ39" s="214"/>
      <c r="DA39" s="214"/>
      <c r="DB39" s="214"/>
      <c r="DC39" s="214"/>
      <c r="DD39" s="214"/>
      <c r="DE39" s="214"/>
      <c r="DF39" s="214"/>
      <c r="DG39" s="214"/>
      <c r="DH39" s="214"/>
      <c r="DI39" s="214"/>
      <c r="DJ39" s="214"/>
      <c r="DK39" s="214"/>
      <c r="DL39" s="214"/>
      <c r="DM39" s="214"/>
      <c r="DN39" s="214"/>
      <c r="DO39" s="214"/>
      <c r="DP39" s="214"/>
      <c r="DQ39" s="214"/>
      <c r="DR39" s="214"/>
      <c r="DS39" s="214"/>
      <c r="DT39" s="214"/>
      <c r="DU39" s="214"/>
      <c r="DV39" s="214"/>
      <c r="DW39" s="214"/>
      <c r="DX39" s="214"/>
      <c r="DY39" s="214"/>
      <c r="DZ39" s="214"/>
      <c r="EA39" s="214"/>
      <c r="EB39" s="214"/>
      <c r="EC39" s="214"/>
      <c r="ED39" s="214"/>
      <c r="EE39" s="214"/>
      <c r="EF39" s="214"/>
      <c r="EG39" s="214"/>
      <c r="EH39" s="214"/>
      <c r="EI39" s="214"/>
      <c r="EJ39" s="214"/>
      <c r="EK39" s="214"/>
      <c r="EL39" s="214"/>
      <c r="EM39" s="214"/>
      <c r="EN39" s="214"/>
      <c r="EO39" s="214"/>
      <c r="EP39" s="214"/>
      <c r="EQ39" s="214"/>
      <c r="ER39" s="214"/>
      <c r="ES39" s="214"/>
      <c r="ET39" s="214"/>
      <c r="EU39" s="214"/>
      <c r="EV39" s="214"/>
      <c r="EW39" s="214"/>
      <c r="EX39" s="214"/>
      <c r="EY39" s="214"/>
      <c r="EZ39" s="214"/>
      <c r="FA39" s="214"/>
      <c r="FB39" s="214"/>
      <c r="FC39" s="214"/>
      <c r="FD39" s="214"/>
      <c r="FE39" s="214"/>
      <c r="FF39" s="214"/>
      <c r="FG39" s="214"/>
      <c r="FH39" s="214"/>
      <c r="FI39" s="214"/>
      <c r="FJ39" s="214"/>
      <c r="FK39" s="214"/>
      <c r="FL39" s="214"/>
      <c r="FM39" s="214"/>
      <c r="FN39" s="214"/>
      <c r="FO39" s="214"/>
      <c r="FP39" s="214"/>
      <c r="FQ39" s="214"/>
      <c r="FR39" s="214"/>
      <c r="FS39" s="214"/>
      <c r="FT39" s="214"/>
      <c r="FU39" s="214"/>
      <c r="FV39" s="214"/>
      <c r="FW39" s="214"/>
      <c r="FX39" s="214"/>
      <c r="FY39" s="214"/>
      <c r="FZ39" s="214"/>
      <c r="GA39" s="214"/>
      <c r="GB39" s="214"/>
      <c r="GC39" s="214"/>
      <c r="GD39" s="214"/>
      <c r="GE39" s="214"/>
      <c r="GF39" s="214"/>
      <c r="GG39" s="214"/>
      <c r="GH39" s="214"/>
      <c r="GI39" s="214"/>
      <c r="GJ39" s="214"/>
      <c r="GK39" s="214"/>
      <c r="GL39" s="214"/>
      <c r="GM39" s="214"/>
      <c r="GN39" s="214"/>
      <c r="GO39" s="214"/>
      <c r="GP39" s="214"/>
      <c r="GQ39" s="214"/>
      <c r="GR39" s="214"/>
      <c r="GS39" s="214"/>
      <c r="GT39" s="214"/>
      <c r="GU39" s="214"/>
      <c r="GV39" s="214"/>
      <c r="GW39" s="214"/>
      <c r="GX39" s="214"/>
      <c r="GY39" s="214"/>
      <c r="GZ39" s="214"/>
      <c r="HA39" s="214"/>
      <c r="HB39" s="214"/>
      <c r="HC39" s="214"/>
      <c r="HD39" s="214"/>
      <c r="HE39" s="214"/>
      <c r="HF39" s="214"/>
      <c r="HG39" s="214"/>
      <c r="HH39" s="214"/>
      <c r="HI39" s="214"/>
      <c r="HJ39" s="214"/>
      <c r="HK39" s="214"/>
      <c r="HL39" s="214"/>
      <c r="HM39" s="214"/>
      <c r="HN39" s="214"/>
      <c r="HO39" s="214"/>
      <c r="HP39" s="214"/>
      <c r="HQ39" s="214"/>
      <c r="HR39" s="214"/>
      <c r="HS39" s="214"/>
      <c r="HT39" s="214"/>
      <c r="HU39" s="214"/>
      <c r="HV39" s="214"/>
      <c r="HW39" s="214"/>
      <c r="HX39" s="214"/>
      <c r="HY39" s="214"/>
      <c r="HZ39" s="214"/>
      <c r="IA39" s="214"/>
      <c r="IB39" s="214"/>
      <c r="IC39" s="214"/>
      <c r="ID39" s="214"/>
      <c r="IE39" s="214"/>
      <c r="IF39" s="214"/>
      <c r="IG39" s="214"/>
      <c r="IH39" s="214"/>
      <c r="II39" s="214"/>
      <c r="IJ39" s="214"/>
      <c r="IK39" s="214"/>
      <c r="IL39" s="214"/>
      <c r="IM39" s="214"/>
      <c r="IN39" s="214"/>
      <c r="IO39" s="214"/>
      <c r="IP39" s="214"/>
      <c r="IQ39" s="214"/>
      <c r="IR39" s="214"/>
      <c r="IS39" s="214"/>
      <c r="IT39" s="214"/>
      <c r="IU39" s="214"/>
      <c r="IV39" s="214"/>
      <c r="IW39" s="214"/>
    </row>
    <row r="40" spans="1:257" s="206" customFormat="1" ht="24" customHeight="1">
      <c r="A40" s="220" t="s">
        <v>610</v>
      </c>
      <c r="B40" s="223"/>
      <c r="C40" s="379">
        <v>12</v>
      </c>
      <c r="D40" s="222">
        <v>3</v>
      </c>
      <c r="E40" s="7"/>
      <c r="F40" s="82">
        <v>-0.88</v>
      </c>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4"/>
      <c r="CF40" s="214"/>
      <c r="CG40" s="214"/>
      <c r="CH40" s="214"/>
      <c r="CI40" s="214"/>
      <c r="CJ40" s="214"/>
      <c r="CK40" s="214"/>
      <c r="CL40" s="214"/>
      <c r="CM40" s="214"/>
      <c r="CN40" s="214"/>
      <c r="CO40" s="214"/>
      <c r="CP40" s="214"/>
      <c r="CQ40" s="214"/>
      <c r="CR40" s="214"/>
      <c r="CS40" s="214"/>
      <c r="CT40" s="214"/>
      <c r="CU40" s="214"/>
      <c r="CV40" s="214"/>
      <c r="CW40" s="214"/>
      <c r="CX40" s="214"/>
      <c r="CY40" s="214"/>
      <c r="CZ40" s="214"/>
      <c r="DA40" s="214"/>
      <c r="DB40" s="214"/>
      <c r="DC40" s="214"/>
      <c r="DD40" s="214"/>
      <c r="DE40" s="214"/>
      <c r="DF40" s="214"/>
      <c r="DG40" s="214"/>
      <c r="DH40" s="214"/>
      <c r="DI40" s="214"/>
      <c r="DJ40" s="214"/>
      <c r="DK40" s="214"/>
      <c r="DL40" s="214"/>
      <c r="DM40" s="214"/>
      <c r="DN40" s="214"/>
      <c r="DO40" s="214"/>
      <c r="DP40" s="214"/>
      <c r="DQ40" s="214"/>
      <c r="DR40" s="214"/>
      <c r="DS40" s="214"/>
      <c r="DT40" s="214"/>
      <c r="DU40" s="214"/>
      <c r="DV40" s="214"/>
      <c r="DW40" s="214"/>
      <c r="DX40" s="214"/>
      <c r="DY40" s="214"/>
      <c r="DZ40" s="214"/>
      <c r="EA40" s="214"/>
      <c r="EB40" s="214"/>
      <c r="EC40" s="214"/>
      <c r="ED40" s="214"/>
      <c r="EE40" s="214"/>
      <c r="EF40" s="214"/>
      <c r="EG40" s="214"/>
      <c r="EH40" s="214"/>
      <c r="EI40" s="214"/>
      <c r="EJ40" s="214"/>
      <c r="EK40" s="214"/>
      <c r="EL40" s="214"/>
      <c r="EM40" s="214"/>
      <c r="EN40" s="214"/>
      <c r="EO40" s="214"/>
      <c r="EP40" s="214"/>
      <c r="EQ40" s="214"/>
      <c r="ER40" s="214"/>
      <c r="ES40" s="214"/>
      <c r="ET40" s="214"/>
      <c r="EU40" s="214"/>
      <c r="EV40" s="214"/>
      <c r="EW40" s="214"/>
      <c r="EX40" s="214"/>
      <c r="EY40" s="214"/>
      <c r="EZ40" s="214"/>
      <c r="FA40" s="214"/>
      <c r="FB40" s="214"/>
      <c r="FC40" s="214"/>
      <c r="FD40" s="214"/>
      <c r="FE40" s="214"/>
      <c r="FF40" s="214"/>
      <c r="FG40" s="214"/>
      <c r="FH40" s="214"/>
      <c r="FI40" s="214"/>
      <c r="FJ40" s="214"/>
      <c r="FK40" s="214"/>
      <c r="FL40" s="214"/>
      <c r="FM40" s="214"/>
      <c r="FN40" s="214"/>
      <c r="FO40" s="214"/>
      <c r="FP40" s="214"/>
      <c r="FQ40" s="214"/>
      <c r="FR40" s="214"/>
      <c r="FS40" s="214"/>
      <c r="FT40" s="214"/>
      <c r="FU40" s="214"/>
      <c r="FV40" s="214"/>
      <c r="FW40" s="214"/>
      <c r="FX40" s="214"/>
      <c r="FY40" s="214"/>
      <c r="FZ40" s="214"/>
      <c r="GA40" s="214"/>
      <c r="GB40" s="214"/>
      <c r="GC40" s="214"/>
      <c r="GD40" s="214"/>
      <c r="GE40" s="214"/>
      <c r="GF40" s="214"/>
      <c r="GG40" s="214"/>
      <c r="GH40" s="214"/>
      <c r="GI40" s="214"/>
      <c r="GJ40" s="214"/>
      <c r="GK40" s="214"/>
      <c r="GL40" s="214"/>
      <c r="GM40" s="214"/>
      <c r="GN40" s="214"/>
      <c r="GO40" s="214"/>
      <c r="GP40" s="214"/>
      <c r="GQ40" s="214"/>
      <c r="GR40" s="214"/>
      <c r="GS40" s="214"/>
      <c r="GT40" s="214"/>
      <c r="GU40" s="214"/>
      <c r="GV40" s="214"/>
      <c r="GW40" s="214"/>
      <c r="GX40" s="214"/>
      <c r="GY40" s="214"/>
      <c r="GZ40" s="214"/>
      <c r="HA40" s="214"/>
      <c r="HB40" s="214"/>
      <c r="HC40" s="214"/>
      <c r="HD40" s="214"/>
      <c r="HE40" s="214"/>
      <c r="HF40" s="214"/>
      <c r="HG40" s="214"/>
      <c r="HH40" s="214"/>
      <c r="HI40" s="214"/>
      <c r="HJ40" s="214"/>
      <c r="HK40" s="214"/>
      <c r="HL40" s="214"/>
      <c r="HM40" s="214"/>
      <c r="HN40" s="214"/>
      <c r="HO40" s="214"/>
      <c r="HP40" s="214"/>
      <c r="HQ40" s="214"/>
      <c r="HR40" s="214"/>
      <c r="HS40" s="214"/>
      <c r="HT40" s="214"/>
      <c r="HU40" s="214"/>
      <c r="HV40" s="214"/>
      <c r="HW40" s="214"/>
      <c r="HX40" s="214"/>
      <c r="HY40" s="214"/>
      <c r="HZ40" s="214"/>
      <c r="IA40" s="214"/>
      <c r="IB40" s="214"/>
      <c r="IC40" s="214"/>
      <c r="ID40" s="214"/>
      <c r="IE40" s="214"/>
      <c r="IF40" s="214"/>
      <c r="IG40" s="214"/>
      <c r="IH40" s="214"/>
      <c r="II40" s="214"/>
      <c r="IJ40" s="214"/>
      <c r="IK40" s="214"/>
      <c r="IL40" s="214"/>
      <c r="IM40" s="214"/>
      <c r="IN40" s="214"/>
      <c r="IO40" s="214"/>
      <c r="IP40" s="214"/>
      <c r="IQ40" s="214"/>
      <c r="IR40" s="214"/>
      <c r="IS40" s="214"/>
      <c r="IT40" s="214"/>
      <c r="IU40" s="214"/>
      <c r="IV40" s="214"/>
      <c r="IW40" s="214"/>
    </row>
    <row r="41" spans="1:257" s="206" customFormat="1" ht="24" customHeight="1">
      <c r="A41" s="220" t="s">
        <v>611</v>
      </c>
      <c r="B41" s="223"/>
      <c r="C41" s="379"/>
      <c r="D41" s="222"/>
      <c r="E41" s="7"/>
      <c r="F41" s="82">
        <v>-1</v>
      </c>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4"/>
      <c r="BR41" s="214"/>
      <c r="BS41" s="214"/>
      <c r="BT41" s="214"/>
      <c r="BU41" s="214"/>
      <c r="BV41" s="214"/>
      <c r="BW41" s="214"/>
      <c r="BX41" s="214"/>
      <c r="BY41" s="214"/>
      <c r="BZ41" s="214"/>
      <c r="CA41" s="214"/>
      <c r="CB41" s="214"/>
      <c r="CC41" s="214"/>
      <c r="CD41" s="214"/>
      <c r="CE41" s="214"/>
      <c r="CF41" s="214"/>
      <c r="CG41" s="214"/>
      <c r="CH41" s="214"/>
      <c r="CI41" s="214"/>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214"/>
      <c r="DF41" s="214"/>
      <c r="DG41" s="214"/>
      <c r="DH41" s="214"/>
      <c r="DI41" s="214"/>
      <c r="DJ41" s="214"/>
      <c r="DK41" s="214"/>
      <c r="DL41" s="214"/>
      <c r="DM41" s="214"/>
      <c r="DN41" s="214"/>
      <c r="DO41" s="214"/>
      <c r="DP41" s="214"/>
      <c r="DQ41" s="214"/>
      <c r="DR41" s="214"/>
      <c r="DS41" s="214"/>
      <c r="DT41" s="214"/>
      <c r="DU41" s="214"/>
      <c r="DV41" s="214"/>
      <c r="DW41" s="214"/>
      <c r="DX41" s="214"/>
      <c r="DY41" s="214"/>
      <c r="DZ41" s="214"/>
      <c r="EA41" s="214"/>
      <c r="EB41" s="214"/>
      <c r="EC41" s="214"/>
      <c r="ED41" s="214"/>
      <c r="EE41" s="214"/>
      <c r="EF41" s="214"/>
      <c r="EG41" s="214"/>
      <c r="EH41" s="214"/>
      <c r="EI41" s="214"/>
      <c r="EJ41" s="214"/>
      <c r="EK41" s="214"/>
      <c r="EL41" s="214"/>
      <c r="EM41" s="214"/>
      <c r="EN41" s="214"/>
      <c r="EO41" s="214"/>
      <c r="EP41" s="214"/>
      <c r="EQ41" s="214"/>
      <c r="ER41" s="214"/>
      <c r="ES41" s="214"/>
      <c r="ET41" s="214"/>
      <c r="EU41" s="214"/>
      <c r="EV41" s="214"/>
      <c r="EW41" s="214"/>
      <c r="EX41" s="214"/>
      <c r="EY41" s="214"/>
      <c r="EZ41" s="214"/>
      <c r="FA41" s="214"/>
      <c r="FB41" s="214"/>
      <c r="FC41" s="214"/>
      <c r="FD41" s="214"/>
      <c r="FE41" s="214"/>
      <c r="FF41" s="214"/>
      <c r="FG41" s="214"/>
      <c r="FH41" s="214"/>
      <c r="FI41" s="214"/>
      <c r="FJ41" s="214"/>
      <c r="FK41" s="214"/>
      <c r="FL41" s="214"/>
      <c r="FM41" s="214"/>
      <c r="FN41" s="214"/>
      <c r="FO41" s="214"/>
      <c r="FP41" s="214"/>
      <c r="FQ41" s="214"/>
      <c r="FR41" s="214"/>
      <c r="FS41" s="214"/>
      <c r="FT41" s="214"/>
      <c r="FU41" s="214"/>
      <c r="FV41" s="214"/>
      <c r="FW41" s="214"/>
      <c r="FX41" s="214"/>
      <c r="FY41" s="214"/>
      <c r="FZ41" s="214"/>
      <c r="GA41" s="214"/>
      <c r="GB41" s="214"/>
      <c r="GC41" s="214"/>
      <c r="GD41" s="214"/>
      <c r="GE41" s="214"/>
      <c r="GF41" s="214"/>
      <c r="GG41" s="214"/>
      <c r="GH41" s="214"/>
      <c r="GI41" s="214"/>
      <c r="GJ41" s="214"/>
      <c r="GK41" s="214"/>
      <c r="GL41" s="214"/>
      <c r="GM41" s="214"/>
      <c r="GN41" s="214"/>
      <c r="GO41" s="214"/>
      <c r="GP41" s="214"/>
      <c r="GQ41" s="214"/>
      <c r="GR41" s="214"/>
      <c r="GS41" s="214"/>
      <c r="GT41" s="214"/>
      <c r="GU41" s="214"/>
      <c r="GV41" s="214"/>
      <c r="GW41" s="214"/>
      <c r="GX41" s="214"/>
      <c r="GY41" s="214"/>
      <c r="GZ41" s="214"/>
      <c r="HA41" s="214"/>
      <c r="HB41" s="214"/>
      <c r="HC41" s="214"/>
      <c r="HD41" s="214"/>
      <c r="HE41" s="214"/>
      <c r="HF41" s="214"/>
      <c r="HG41" s="214"/>
      <c r="HH41" s="214"/>
      <c r="HI41" s="214"/>
      <c r="HJ41" s="214"/>
      <c r="HK41" s="214"/>
      <c r="HL41" s="214"/>
      <c r="HM41" s="214"/>
      <c r="HN41" s="214"/>
      <c r="HO41" s="214"/>
      <c r="HP41" s="214"/>
      <c r="HQ41" s="214"/>
      <c r="HR41" s="214"/>
      <c r="HS41" s="214"/>
      <c r="HT41" s="214"/>
      <c r="HU41" s="214"/>
      <c r="HV41" s="214"/>
      <c r="HW41" s="214"/>
      <c r="HX41" s="214"/>
      <c r="HY41" s="214"/>
      <c r="HZ41" s="214"/>
      <c r="IA41" s="214"/>
      <c r="IB41" s="214"/>
      <c r="IC41" s="214"/>
      <c r="ID41" s="214"/>
      <c r="IE41" s="214"/>
      <c r="IF41" s="214"/>
      <c r="IG41" s="214"/>
      <c r="IH41" s="214"/>
      <c r="II41" s="214"/>
      <c r="IJ41" s="214"/>
      <c r="IK41" s="214"/>
      <c r="IL41" s="214"/>
      <c r="IM41" s="214"/>
      <c r="IN41" s="214"/>
      <c r="IO41" s="214"/>
      <c r="IP41" s="214"/>
      <c r="IQ41" s="214"/>
      <c r="IR41" s="214"/>
      <c r="IS41" s="214"/>
      <c r="IT41" s="214"/>
      <c r="IU41" s="214"/>
      <c r="IV41" s="214"/>
      <c r="IW41" s="214"/>
    </row>
    <row r="42" spans="1:257" s="206" customFormat="1" ht="24" customHeight="1">
      <c r="A42" s="220" t="s">
        <v>612</v>
      </c>
      <c r="B42" s="223"/>
      <c r="C42" s="379">
        <v>27</v>
      </c>
      <c r="D42" s="222">
        <v>27</v>
      </c>
      <c r="E42" s="7"/>
      <c r="F42" s="82">
        <v>-0.72</v>
      </c>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c r="BZ42" s="214"/>
      <c r="CA42" s="214"/>
      <c r="CB42" s="214"/>
      <c r="CC42" s="214"/>
      <c r="CD42" s="214"/>
      <c r="CE42" s="214"/>
      <c r="CF42" s="214"/>
      <c r="CG42" s="214"/>
      <c r="CH42" s="214"/>
      <c r="CI42" s="214"/>
      <c r="CJ42" s="214"/>
      <c r="CK42" s="214"/>
      <c r="CL42" s="214"/>
      <c r="CM42" s="214"/>
      <c r="CN42" s="214"/>
      <c r="CO42" s="214"/>
      <c r="CP42" s="214"/>
      <c r="CQ42" s="214"/>
      <c r="CR42" s="214"/>
      <c r="CS42" s="214"/>
      <c r="CT42" s="214"/>
      <c r="CU42" s="214"/>
      <c r="CV42" s="214"/>
      <c r="CW42" s="214"/>
      <c r="CX42" s="214"/>
      <c r="CY42" s="214"/>
      <c r="CZ42" s="214"/>
      <c r="DA42" s="214"/>
      <c r="DB42" s="214"/>
      <c r="DC42" s="214"/>
      <c r="DD42" s="214"/>
      <c r="DE42" s="214"/>
      <c r="DF42" s="214"/>
      <c r="DG42" s="214"/>
      <c r="DH42" s="214"/>
      <c r="DI42" s="214"/>
      <c r="DJ42" s="214"/>
      <c r="DK42" s="214"/>
      <c r="DL42" s="214"/>
      <c r="DM42" s="214"/>
      <c r="DN42" s="214"/>
      <c r="DO42" s="214"/>
      <c r="DP42" s="214"/>
      <c r="DQ42" s="214"/>
      <c r="DR42" s="214"/>
      <c r="DS42" s="214"/>
      <c r="DT42" s="214"/>
      <c r="DU42" s="214"/>
      <c r="DV42" s="214"/>
      <c r="DW42" s="214"/>
      <c r="DX42" s="214"/>
      <c r="DY42" s="214"/>
      <c r="DZ42" s="214"/>
      <c r="EA42" s="214"/>
      <c r="EB42" s="214"/>
      <c r="EC42" s="214"/>
      <c r="ED42" s="214"/>
      <c r="EE42" s="214"/>
      <c r="EF42" s="214"/>
      <c r="EG42" s="214"/>
      <c r="EH42" s="214"/>
      <c r="EI42" s="214"/>
      <c r="EJ42" s="214"/>
      <c r="EK42" s="214"/>
      <c r="EL42" s="214"/>
      <c r="EM42" s="214"/>
      <c r="EN42" s="214"/>
      <c r="EO42" s="214"/>
      <c r="EP42" s="214"/>
      <c r="EQ42" s="214"/>
      <c r="ER42" s="214"/>
      <c r="ES42" s="214"/>
      <c r="ET42" s="214"/>
      <c r="EU42" s="214"/>
      <c r="EV42" s="214"/>
      <c r="EW42" s="214"/>
      <c r="EX42" s="214"/>
      <c r="EY42" s="214"/>
      <c r="EZ42" s="214"/>
      <c r="FA42" s="214"/>
      <c r="FB42" s="214"/>
      <c r="FC42" s="214"/>
      <c r="FD42" s="214"/>
      <c r="FE42" s="214"/>
      <c r="FF42" s="214"/>
      <c r="FG42" s="214"/>
      <c r="FH42" s="214"/>
      <c r="FI42" s="214"/>
      <c r="FJ42" s="214"/>
      <c r="FK42" s="214"/>
      <c r="FL42" s="214"/>
      <c r="FM42" s="214"/>
      <c r="FN42" s="214"/>
      <c r="FO42" s="214"/>
      <c r="FP42" s="214"/>
      <c r="FQ42" s="214"/>
      <c r="FR42" s="214"/>
      <c r="FS42" s="214"/>
      <c r="FT42" s="214"/>
      <c r="FU42" s="214"/>
      <c r="FV42" s="214"/>
      <c r="FW42" s="214"/>
      <c r="FX42" s="214"/>
      <c r="FY42" s="214"/>
      <c r="FZ42" s="214"/>
      <c r="GA42" s="214"/>
      <c r="GB42" s="214"/>
      <c r="GC42" s="214"/>
      <c r="GD42" s="214"/>
      <c r="GE42" s="214"/>
      <c r="GF42" s="214"/>
      <c r="GG42" s="214"/>
      <c r="GH42" s="214"/>
      <c r="GI42" s="214"/>
      <c r="GJ42" s="214"/>
      <c r="GK42" s="214"/>
      <c r="GL42" s="214"/>
      <c r="GM42" s="214"/>
      <c r="GN42" s="214"/>
      <c r="GO42" s="214"/>
      <c r="GP42" s="214"/>
      <c r="GQ42" s="214"/>
      <c r="GR42" s="214"/>
      <c r="GS42" s="214"/>
      <c r="GT42" s="214"/>
      <c r="GU42" s="214"/>
      <c r="GV42" s="214"/>
      <c r="GW42" s="214"/>
      <c r="GX42" s="214"/>
      <c r="GY42" s="214"/>
      <c r="GZ42" s="214"/>
      <c r="HA42" s="214"/>
      <c r="HB42" s="214"/>
      <c r="HC42" s="214"/>
      <c r="HD42" s="214"/>
      <c r="HE42" s="214"/>
      <c r="HF42" s="214"/>
      <c r="HG42" s="214"/>
      <c r="HH42" s="214"/>
      <c r="HI42" s="214"/>
      <c r="HJ42" s="214"/>
      <c r="HK42" s="214"/>
      <c r="HL42" s="214"/>
      <c r="HM42" s="214"/>
      <c r="HN42" s="214"/>
      <c r="HO42" s="214"/>
      <c r="HP42" s="214"/>
      <c r="HQ42" s="214"/>
      <c r="HR42" s="214"/>
      <c r="HS42" s="214"/>
      <c r="HT42" s="214"/>
      <c r="HU42" s="214"/>
      <c r="HV42" s="214"/>
      <c r="HW42" s="214"/>
      <c r="HX42" s="214"/>
      <c r="HY42" s="214"/>
      <c r="HZ42" s="214"/>
      <c r="IA42" s="214"/>
      <c r="IB42" s="214"/>
      <c r="IC42" s="214"/>
      <c r="ID42" s="214"/>
      <c r="IE42" s="214"/>
      <c r="IF42" s="214"/>
      <c r="IG42" s="214"/>
      <c r="IH42" s="214"/>
      <c r="II42" s="214"/>
      <c r="IJ42" s="214"/>
      <c r="IK42" s="214"/>
      <c r="IL42" s="214"/>
      <c r="IM42" s="214"/>
      <c r="IN42" s="214"/>
      <c r="IO42" s="214"/>
      <c r="IP42" s="214"/>
      <c r="IQ42" s="214"/>
      <c r="IR42" s="214"/>
      <c r="IS42" s="214"/>
      <c r="IT42" s="214"/>
      <c r="IU42" s="214"/>
      <c r="IV42" s="214"/>
      <c r="IW42" s="214"/>
    </row>
    <row r="43" spans="1:257" s="206" customFormat="1" ht="24" customHeight="1">
      <c r="A43" s="220" t="s">
        <v>613</v>
      </c>
      <c r="B43" s="223"/>
      <c r="C43" s="379">
        <v>150</v>
      </c>
      <c r="D43" s="222">
        <v>75</v>
      </c>
      <c r="E43" s="7"/>
      <c r="F43" s="82"/>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4"/>
      <c r="BY43" s="214"/>
      <c r="BZ43" s="214"/>
      <c r="CA43" s="214"/>
      <c r="CB43" s="214"/>
      <c r="CC43" s="214"/>
      <c r="CD43" s="214"/>
      <c r="CE43" s="214"/>
      <c r="CF43" s="214"/>
      <c r="CG43" s="214"/>
      <c r="CH43" s="214"/>
      <c r="CI43" s="214"/>
      <c r="CJ43" s="214"/>
      <c r="CK43" s="214"/>
      <c r="CL43" s="214"/>
      <c r="CM43" s="214"/>
      <c r="CN43" s="214"/>
      <c r="CO43" s="214"/>
      <c r="CP43" s="214"/>
      <c r="CQ43" s="214"/>
      <c r="CR43" s="214"/>
      <c r="CS43" s="214"/>
      <c r="CT43" s="214"/>
      <c r="CU43" s="214"/>
      <c r="CV43" s="214"/>
      <c r="CW43" s="214"/>
      <c r="CX43" s="214"/>
      <c r="CY43" s="214"/>
      <c r="CZ43" s="214"/>
      <c r="DA43" s="214"/>
      <c r="DB43" s="214"/>
      <c r="DC43" s="214"/>
      <c r="DD43" s="214"/>
      <c r="DE43" s="214"/>
      <c r="DF43" s="214"/>
      <c r="DG43" s="214"/>
      <c r="DH43" s="214"/>
      <c r="DI43" s="214"/>
      <c r="DJ43" s="214"/>
      <c r="DK43" s="214"/>
      <c r="DL43" s="214"/>
      <c r="DM43" s="214"/>
      <c r="DN43" s="214"/>
      <c r="DO43" s="214"/>
      <c r="DP43" s="214"/>
      <c r="DQ43" s="214"/>
      <c r="DR43" s="214"/>
      <c r="DS43" s="214"/>
      <c r="DT43" s="214"/>
      <c r="DU43" s="214"/>
      <c r="DV43" s="214"/>
      <c r="DW43" s="214"/>
      <c r="DX43" s="214"/>
      <c r="DY43" s="214"/>
      <c r="DZ43" s="214"/>
      <c r="EA43" s="214"/>
      <c r="EB43" s="214"/>
      <c r="EC43" s="214"/>
      <c r="ED43" s="214"/>
      <c r="EE43" s="214"/>
      <c r="EF43" s="214"/>
      <c r="EG43" s="214"/>
      <c r="EH43" s="214"/>
      <c r="EI43" s="214"/>
      <c r="EJ43" s="214"/>
      <c r="EK43" s="214"/>
      <c r="EL43" s="214"/>
      <c r="EM43" s="214"/>
      <c r="EN43" s="214"/>
      <c r="EO43" s="214"/>
      <c r="EP43" s="214"/>
      <c r="EQ43" s="214"/>
      <c r="ER43" s="214"/>
      <c r="ES43" s="214"/>
      <c r="ET43" s="214"/>
      <c r="EU43" s="214"/>
      <c r="EV43" s="214"/>
      <c r="EW43" s="214"/>
      <c r="EX43" s="214"/>
      <c r="EY43" s="214"/>
      <c r="EZ43" s="214"/>
      <c r="FA43" s="214"/>
      <c r="FB43" s="214"/>
      <c r="FC43" s="214"/>
      <c r="FD43" s="214"/>
      <c r="FE43" s="214"/>
      <c r="FF43" s="214"/>
      <c r="FG43" s="214"/>
      <c r="FH43" s="214"/>
      <c r="FI43" s="214"/>
      <c r="FJ43" s="214"/>
      <c r="FK43" s="214"/>
      <c r="FL43" s="214"/>
      <c r="FM43" s="214"/>
      <c r="FN43" s="214"/>
      <c r="FO43" s="214"/>
      <c r="FP43" s="214"/>
      <c r="FQ43" s="214"/>
      <c r="FR43" s="214"/>
      <c r="FS43" s="214"/>
      <c r="FT43" s="214"/>
      <c r="FU43" s="214"/>
      <c r="FV43" s="214"/>
      <c r="FW43" s="214"/>
      <c r="FX43" s="214"/>
      <c r="FY43" s="214"/>
      <c r="FZ43" s="214"/>
      <c r="GA43" s="214"/>
      <c r="GB43" s="214"/>
      <c r="GC43" s="214"/>
      <c r="GD43" s="214"/>
      <c r="GE43" s="214"/>
      <c r="GF43" s="214"/>
      <c r="GG43" s="214"/>
      <c r="GH43" s="214"/>
      <c r="GI43" s="214"/>
      <c r="GJ43" s="214"/>
      <c r="GK43" s="214"/>
      <c r="GL43" s="214"/>
      <c r="GM43" s="214"/>
      <c r="GN43" s="214"/>
      <c r="GO43" s="214"/>
      <c r="GP43" s="214"/>
      <c r="GQ43" s="214"/>
      <c r="GR43" s="214"/>
      <c r="GS43" s="214"/>
      <c r="GT43" s="214"/>
      <c r="GU43" s="214"/>
      <c r="GV43" s="214"/>
      <c r="GW43" s="214"/>
      <c r="GX43" s="214"/>
      <c r="GY43" s="214"/>
      <c r="GZ43" s="214"/>
      <c r="HA43" s="214"/>
      <c r="HB43" s="214"/>
      <c r="HC43" s="214"/>
      <c r="HD43" s="214"/>
      <c r="HE43" s="214"/>
      <c r="HF43" s="214"/>
      <c r="HG43" s="214"/>
      <c r="HH43" s="214"/>
      <c r="HI43" s="214"/>
      <c r="HJ43" s="214"/>
      <c r="HK43" s="214"/>
      <c r="HL43" s="214"/>
      <c r="HM43" s="214"/>
      <c r="HN43" s="214"/>
      <c r="HO43" s="214"/>
      <c r="HP43" s="214"/>
      <c r="HQ43" s="214"/>
      <c r="HR43" s="214"/>
      <c r="HS43" s="214"/>
      <c r="HT43" s="214"/>
      <c r="HU43" s="214"/>
      <c r="HV43" s="214"/>
      <c r="HW43" s="214"/>
      <c r="HX43" s="214"/>
      <c r="HY43" s="214"/>
      <c r="HZ43" s="214"/>
      <c r="IA43" s="214"/>
      <c r="IB43" s="214"/>
      <c r="IC43" s="214"/>
      <c r="ID43" s="214"/>
      <c r="IE43" s="214"/>
      <c r="IF43" s="214"/>
      <c r="IG43" s="214"/>
      <c r="IH43" s="214"/>
      <c r="II43" s="214"/>
      <c r="IJ43" s="214"/>
      <c r="IK43" s="214"/>
      <c r="IL43" s="214"/>
      <c r="IM43" s="214"/>
      <c r="IN43" s="214"/>
      <c r="IO43" s="214"/>
      <c r="IP43" s="214"/>
      <c r="IQ43" s="214"/>
      <c r="IR43" s="214"/>
      <c r="IS43" s="214"/>
      <c r="IT43" s="214"/>
      <c r="IU43" s="214"/>
      <c r="IV43" s="214"/>
      <c r="IW43" s="214"/>
    </row>
    <row r="44" spans="1:257" s="206" customFormat="1" ht="24" customHeight="1">
      <c r="A44" s="217" t="s">
        <v>614</v>
      </c>
      <c r="B44" s="223"/>
      <c r="C44" s="218">
        <v>483</v>
      </c>
      <c r="D44" s="219">
        <v>483</v>
      </c>
      <c r="E44" s="7"/>
      <c r="F44" s="85">
        <v>59.38</v>
      </c>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c r="BP44" s="214"/>
      <c r="BQ44" s="214"/>
      <c r="BR44" s="214"/>
      <c r="BS44" s="214"/>
      <c r="BT44" s="214"/>
      <c r="BU44" s="214"/>
      <c r="BV44" s="214"/>
      <c r="BW44" s="214"/>
      <c r="BX44" s="214"/>
      <c r="BY44" s="214"/>
      <c r="BZ44" s="214"/>
      <c r="CA44" s="214"/>
      <c r="CB44" s="214"/>
      <c r="CC44" s="214"/>
      <c r="CD44" s="214"/>
      <c r="CE44" s="214"/>
      <c r="CF44" s="214"/>
      <c r="CG44" s="214"/>
      <c r="CH44" s="214"/>
      <c r="CI44" s="214"/>
      <c r="CJ44" s="214"/>
      <c r="CK44" s="214"/>
      <c r="CL44" s="214"/>
      <c r="CM44" s="214"/>
      <c r="CN44" s="214"/>
      <c r="CO44" s="214"/>
      <c r="CP44" s="214"/>
      <c r="CQ44" s="214"/>
      <c r="CR44" s="214"/>
      <c r="CS44" s="214"/>
      <c r="CT44" s="214"/>
      <c r="CU44" s="214"/>
      <c r="CV44" s="214"/>
      <c r="CW44" s="214"/>
      <c r="CX44" s="214"/>
      <c r="CY44" s="214"/>
      <c r="CZ44" s="214"/>
      <c r="DA44" s="214"/>
      <c r="DB44" s="214"/>
      <c r="DC44" s="214"/>
      <c r="DD44" s="214"/>
      <c r="DE44" s="214"/>
      <c r="DF44" s="214"/>
      <c r="DG44" s="214"/>
      <c r="DH44" s="214"/>
      <c r="DI44" s="214"/>
      <c r="DJ44" s="214"/>
      <c r="DK44" s="214"/>
      <c r="DL44" s="214"/>
      <c r="DM44" s="214"/>
      <c r="DN44" s="214"/>
      <c r="DO44" s="214"/>
      <c r="DP44" s="214"/>
      <c r="DQ44" s="214"/>
      <c r="DR44" s="214"/>
      <c r="DS44" s="214"/>
      <c r="DT44" s="214"/>
      <c r="DU44" s="214"/>
      <c r="DV44" s="214"/>
      <c r="DW44" s="214"/>
      <c r="DX44" s="214"/>
      <c r="DY44" s="214"/>
      <c r="DZ44" s="214"/>
      <c r="EA44" s="214"/>
      <c r="EB44" s="214"/>
      <c r="EC44" s="214"/>
      <c r="ED44" s="214"/>
      <c r="EE44" s="214"/>
      <c r="EF44" s="214"/>
      <c r="EG44" s="214"/>
      <c r="EH44" s="214"/>
      <c r="EI44" s="214"/>
      <c r="EJ44" s="214"/>
      <c r="EK44" s="214"/>
      <c r="EL44" s="214"/>
      <c r="EM44" s="214"/>
      <c r="EN44" s="214"/>
      <c r="EO44" s="214"/>
      <c r="EP44" s="214"/>
      <c r="EQ44" s="214"/>
      <c r="ER44" s="214"/>
      <c r="ES44" s="214"/>
      <c r="ET44" s="214"/>
      <c r="EU44" s="214"/>
      <c r="EV44" s="214"/>
      <c r="EW44" s="214"/>
      <c r="EX44" s="214"/>
      <c r="EY44" s="214"/>
      <c r="EZ44" s="214"/>
      <c r="FA44" s="214"/>
      <c r="FB44" s="214"/>
      <c r="FC44" s="214"/>
      <c r="FD44" s="214"/>
      <c r="FE44" s="214"/>
      <c r="FF44" s="214"/>
      <c r="FG44" s="214"/>
      <c r="FH44" s="214"/>
      <c r="FI44" s="214"/>
      <c r="FJ44" s="214"/>
      <c r="FK44" s="214"/>
      <c r="FL44" s="214"/>
      <c r="FM44" s="214"/>
      <c r="FN44" s="214"/>
      <c r="FO44" s="214"/>
      <c r="FP44" s="214"/>
      <c r="FQ44" s="214"/>
      <c r="FR44" s="214"/>
      <c r="FS44" s="214"/>
      <c r="FT44" s="214"/>
      <c r="FU44" s="214"/>
      <c r="FV44" s="214"/>
      <c r="FW44" s="214"/>
      <c r="FX44" s="214"/>
      <c r="FY44" s="214"/>
      <c r="FZ44" s="214"/>
      <c r="GA44" s="214"/>
      <c r="GB44" s="214"/>
      <c r="GC44" s="214"/>
      <c r="GD44" s="214"/>
      <c r="GE44" s="214"/>
      <c r="GF44" s="214"/>
      <c r="GG44" s="214"/>
      <c r="GH44" s="214"/>
      <c r="GI44" s="214"/>
      <c r="GJ44" s="214"/>
      <c r="GK44" s="214"/>
      <c r="GL44" s="214"/>
      <c r="GM44" s="214"/>
      <c r="GN44" s="214"/>
      <c r="GO44" s="214"/>
      <c r="GP44" s="214"/>
      <c r="GQ44" s="214"/>
      <c r="GR44" s="214"/>
      <c r="GS44" s="214"/>
      <c r="GT44" s="214"/>
      <c r="GU44" s="214"/>
      <c r="GV44" s="214"/>
      <c r="GW44" s="214"/>
      <c r="GX44" s="214"/>
      <c r="GY44" s="214"/>
      <c r="GZ44" s="214"/>
      <c r="HA44" s="214"/>
      <c r="HB44" s="214"/>
      <c r="HC44" s="214"/>
      <c r="HD44" s="214"/>
      <c r="HE44" s="214"/>
      <c r="HF44" s="214"/>
      <c r="HG44" s="214"/>
      <c r="HH44" s="214"/>
      <c r="HI44" s="214"/>
      <c r="HJ44" s="214"/>
      <c r="HK44" s="214"/>
      <c r="HL44" s="214"/>
      <c r="HM44" s="214"/>
      <c r="HN44" s="214"/>
      <c r="HO44" s="214"/>
      <c r="HP44" s="214"/>
      <c r="HQ44" s="214"/>
      <c r="HR44" s="214"/>
      <c r="HS44" s="214"/>
      <c r="HT44" s="214"/>
      <c r="HU44" s="214"/>
      <c r="HV44" s="214"/>
      <c r="HW44" s="214"/>
      <c r="HX44" s="214"/>
      <c r="HY44" s="214"/>
      <c r="HZ44" s="214"/>
      <c r="IA44" s="214"/>
      <c r="IB44" s="214"/>
      <c r="IC44" s="214"/>
      <c r="ID44" s="214"/>
      <c r="IE44" s="214"/>
      <c r="IF44" s="214"/>
      <c r="IG44" s="214"/>
      <c r="IH44" s="214"/>
      <c r="II44" s="214"/>
      <c r="IJ44" s="214"/>
      <c r="IK44" s="214"/>
      <c r="IL44" s="214"/>
      <c r="IM44" s="214"/>
      <c r="IN44" s="214"/>
      <c r="IO44" s="214"/>
      <c r="IP44" s="214"/>
      <c r="IQ44" s="214"/>
      <c r="IR44" s="214"/>
      <c r="IS44" s="214"/>
      <c r="IT44" s="214"/>
      <c r="IU44" s="214"/>
      <c r="IV44" s="214"/>
      <c r="IW44" s="214"/>
    </row>
    <row r="45" spans="1:257" s="206" customFormat="1" ht="24" customHeight="1">
      <c r="A45" s="220" t="s">
        <v>615</v>
      </c>
      <c r="B45" s="223"/>
      <c r="C45" s="221">
        <v>483</v>
      </c>
      <c r="D45" s="222">
        <v>483</v>
      </c>
      <c r="E45" s="7"/>
      <c r="F45" s="82">
        <v>59.38</v>
      </c>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c r="BP45" s="214"/>
      <c r="BQ45" s="214"/>
      <c r="BR45" s="214"/>
      <c r="BS45" s="214"/>
      <c r="BT45" s="214"/>
      <c r="BU45" s="214"/>
      <c r="BV45" s="214"/>
      <c r="BW45" s="214"/>
      <c r="BX45" s="214"/>
      <c r="BY45" s="214"/>
      <c r="BZ45" s="214"/>
      <c r="CA45" s="214"/>
      <c r="CB45" s="214"/>
      <c r="CC45" s="214"/>
      <c r="CD45" s="214"/>
      <c r="CE45" s="214"/>
      <c r="CF45" s="214"/>
      <c r="CG45" s="214"/>
      <c r="CH45" s="214"/>
      <c r="CI45" s="214"/>
      <c r="CJ45" s="214"/>
      <c r="CK45" s="214"/>
      <c r="CL45" s="214"/>
      <c r="CM45" s="214"/>
      <c r="CN45" s="214"/>
      <c r="CO45" s="214"/>
      <c r="CP45" s="214"/>
      <c r="CQ45" s="214"/>
      <c r="CR45" s="214"/>
      <c r="CS45" s="214"/>
      <c r="CT45" s="214"/>
      <c r="CU45" s="214"/>
      <c r="CV45" s="214"/>
      <c r="CW45" s="214"/>
      <c r="CX45" s="214"/>
      <c r="CY45" s="214"/>
      <c r="CZ45" s="214"/>
      <c r="DA45" s="214"/>
      <c r="DB45" s="214"/>
      <c r="DC45" s="214"/>
      <c r="DD45" s="214"/>
      <c r="DE45" s="214"/>
      <c r="DF45" s="214"/>
      <c r="DG45" s="214"/>
      <c r="DH45" s="214"/>
      <c r="DI45" s="214"/>
      <c r="DJ45" s="214"/>
      <c r="DK45" s="214"/>
      <c r="DL45" s="214"/>
      <c r="DM45" s="214"/>
      <c r="DN45" s="214"/>
      <c r="DO45" s="214"/>
      <c r="DP45" s="214"/>
      <c r="DQ45" s="214"/>
      <c r="DR45" s="214"/>
      <c r="DS45" s="214"/>
      <c r="DT45" s="214"/>
      <c r="DU45" s="214"/>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214"/>
      <c r="GL45" s="214"/>
      <c r="GM45" s="214"/>
      <c r="GN45" s="214"/>
      <c r="GO45" s="214"/>
      <c r="GP45" s="214"/>
      <c r="GQ45" s="214"/>
      <c r="GR45" s="214"/>
      <c r="GS45" s="214"/>
      <c r="GT45" s="214"/>
      <c r="GU45" s="214"/>
      <c r="GV45" s="214"/>
      <c r="GW45" s="214"/>
      <c r="GX45" s="214"/>
      <c r="GY45" s="214"/>
      <c r="GZ45" s="214"/>
      <c r="HA45" s="214"/>
      <c r="HB45" s="214"/>
      <c r="HC45" s="214"/>
      <c r="HD45" s="214"/>
      <c r="HE45" s="214"/>
      <c r="HF45" s="214"/>
      <c r="HG45" s="214"/>
      <c r="HH45" s="214"/>
      <c r="HI45" s="214"/>
      <c r="HJ45" s="214"/>
      <c r="HK45" s="214"/>
      <c r="HL45" s="214"/>
      <c r="HM45" s="214"/>
      <c r="HN45" s="214"/>
      <c r="HO45" s="214"/>
      <c r="HP45" s="214"/>
      <c r="HQ45" s="214"/>
      <c r="HR45" s="214"/>
      <c r="HS45" s="214"/>
      <c r="HT45" s="214"/>
      <c r="HU45" s="214"/>
      <c r="HV45" s="214"/>
      <c r="HW45" s="214"/>
      <c r="HX45" s="214"/>
      <c r="HY45" s="214"/>
      <c r="HZ45" s="214"/>
      <c r="IA45" s="214"/>
      <c r="IB45" s="214"/>
      <c r="IC45" s="214"/>
      <c r="ID45" s="214"/>
      <c r="IE45" s="214"/>
      <c r="IF45" s="214"/>
      <c r="IG45" s="214"/>
      <c r="IH45" s="214"/>
      <c r="II45" s="214"/>
      <c r="IJ45" s="214"/>
      <c r="IK45" s="214"/>
      <c r="IL45" s="214"/>
      <c r="IM45" s="214"/>
      <c r="IN45" s="214"/>
      <c r="IO45" s="214"/>
      <c r="IP45" s="214"/>
      <c r="IQ45" s="214"/>
      <c r="IR45" s="214"/>
      <c r="IS45" s="214"/>
      <c r="IT45" s="214"/>
      <c r="IU45" s="214"/>
      <c r="IV45" s="214"/>
      <c r="IW45" s="214"/>
    </row>
    <row r="46" spans="1:257" s="206" customFormat="1" ht="24" customHeight="1">
      <c r="A46" s="220" t="s">
        <v>616</v>
      </c>
      <c r="B46" s="223"/>
      <c r="C46" s="221">
        <v>8</v>
      </c>
      <c r="D46" s="222">
        <v>8</v>
      </c>
      <c r="E46" s="7"/>
      <c r="F46" s="85"/>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c r="HP46" s="214"/>
      <c r="HQ46" s="214"/>
      <c r="HR46" s="214"/>
      <c r="HS46" s="214"/>
      <c r="HT46" s="214"/>
      <c r="HU46" s="214"/>
      <c r="HV46" s="214"/>
      <c r="HW46" s="214"/>
      <c r="HX46" s="214"/>
      <c r="HY46" s="214"/>
      <c r="HZ46" s="214"/>
      <c r="IA46" s="214"/>
      <c r="IB46" s="214"/>
      <c r="IC46" s="214"/>
      <c r="ID46" s="214"/>
      <c r="IE46" s="214"/>
      <c r="IF46" s="214"/>
      <c r="IG46" s="214"/>
      <c r="IH46" s="214"/>
      <c r="II46" s="214"/>
      <c r="IJ46" s="214"/>
      <c r="IK46" s="214"/>
      <c r="IL46" s="214"/>
      <c r="IM46" s="214"/>
      <c r="IN46" s="214"/>
      <c r="IO46" s="214"/>
      <c r="IP46" s="214"/>
      <c r="IQ46" s="214"/>
      <c r="IR46" s="214"/>
      <c r="IS46" s="214"/>
      <c r="IT46" s="214"/>
      <c r="IU46" s="214"/>
      <c r="IV46" s="214"/>
      <c r="IW46" s="214"/>
    </row>
    <row r="47" spans="1:257" s="206" customFormat="1" ht="24" customHeight="1">
      <c r="A47" s="220" t="s">
        <v>617</v>
      </c>
      <c r="B47" s="223"/>
      <c r="C47" s="221">
        <v>475</v>
      </c>
      <c r="D47" s="222">
        <v>475</v>
      </c>
      <c r="E47" s="7"/>
      <c r="F47" s="85"/>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c r="BP47" s="214"/>
      <c r="BQ47" s="214"/>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4"/>
      <c r="DI47" s="214"/>
      <c r="DJ47" s="214"/>
      <c r="DK47" s="214"/>
      <c r="DL47" s="214"/>
      <c r="DM47" s="214"/>
      <c r="DN47" s="214"/>
      <c r="DO47" s="214"/>
      <c r="DP47" s="214"/>
      <c r="DQ47" s="214"/>
      <c r="DR47" s="214"/>
      <c r="DS47" s="214"/>
      <c r="DT47" s="214"/>
      <c r="DU47" s="214"/>
      <c r="DV47" s="214"/>
      <c r="DW47" s="214"/>
      <c r="DX47" s="214"/>
      <c r="DY47" s="214"/>
      <c r="DZ47" s="214"/>
      <c r="EA47" s="214"/>
      <c r="EB47" s="214"/>
      <c r="EC47" s="214"/>
      <c r="ED47" s="214"/>
      <c r="EE47" s="214"/>
      <c r="EF47" s="214"/>
      <c r="EG47" s="214"/>
      <c r="EH47" s="214"/>
      <c r="EI47" s="214"/>
      <c r="EJ47" s="214"/>
      <c r="EK47" s="214"/>
      <c r="EL47" s="214"/>
      <c r="EM47" s="214"/>
      <c r="EN47" s="214"/>
      <c r="EO47" s="214"/>
      <c r="EP47" s="214"/>
      <c r="EQ47" s="214"/>
      <c r="ER47" s="214"/>
      <c r="ES47" s="214"/>
      <c r="ET47" s="214"/>
      <c r="EU47" s="214"/>
      <c r="EV47" s="214"/>
      <c r="EW47" s="214"/>
      <c r="EX47" s="214"/>
      <c r="EY47" s="214"/>
      <c r="EZ47" s="214"/>
      <c r="FA47" s="214"/>
      <c r="FB47" s="214"/>
      <c r="FC47" s="214"/>
      <c r="FD47" s="214"/>
      <c r="FE47" s="214"/>
      <c r="FF47" s="214"/>
      <c r="FG47" s="214"/>
      <c r="FH47" s="214"/>
      <c r="FI47" s="214"/>
      <c r="FJ47" s="214"/>
      <c r="FK47" s="214"/>
      <c r="FL47" s="214"/>
      <c r="FM47" s="214"/>
      <c r="FN47" s="214"/>
      <c r="FO47" s="214"/>
      <c r="FP47" s="214"/>
      <c r="FQ47" s="214"/>
      <c r="FR47" s="214"/>
      <c r="FS47" s="214"/>
      <c r="FT47" s="214"/>
      <c r="FU47" s="214"/>
      <c r="FV47" s="214"/>
      <c r="FW47" s="214"/>
      <c r="FX47" s="214"/>
      <c r="FY47" s="214"/>
      <c r="FZ47" s="214"/>
      <c r="GA47" s="214"/>
      <c r="GB47" s="214"/>
      <c r="GC47" s="214"/>
      <c r="GD47" s="214"/>
      <c r="GE47" s="214"/>
      <c r="GF47" s="214"/>
      <c r="GG47" s="214"/>
      <c r="GH47" s="214"/>
      <c r="GI47" s="214"/>
      <c r="GJ47" s="214"/>
      <c r="GK47" s="214"/>
      <c r="GL47" s="214"/>
      <c r="GM47" s="214"/>
      <c r="GN47" s="214"/>
      <c r="GO47" s="214"/>
      <c r="GP47" s="214"/>
      <c r="GQ47" s="214"/>
      <c r="GR47" s="214"/>
      <c r="GS47" s="214"/>
      <c r="GT47" s="214"/>
      <c r="GU47" s="214"/>
      <c r="GV47" s="214"/>
      <c r="GW47" s="214"/>
      <c r="GX47" s="214"/>
      <c r="GY47" s="214"/>
      <c r="GZ47" s="214"/>
      <c r="HA47" s="214"/>
      <c r="HB47" s="214"/>
      <c r="HC47" s="214"/>
      <c r="HD47" s="214"/>
      <c r="HE47" s="214"/>
      <c r="HF47" s="214"/>
      <c r="HG47" s="214"/>
      <c r="HH47" s="214"/>
      <c r="HI47" s="214"/>
      <c r="HJ47" s="214"/>
      <c r="HK47" s="214"/>
      <c r="HL47" s="214"/>
      <c r="HM47" s="214"/>
      <c r="HN47" s="214"/>
      <c r="HO47" s="214"/>
      <c r="HP47" s="214"/>
      <c r="HQ47" s="214"/>
      <c r="HR47" s="214"/>
      <c r="HS47" s="214"/>
      <c r="HT47" s="214"/>
      <c r="HU47" s="214"/>
      <c r="HV47" s="214"/>
      <c r="HW47" s="214"/>
      <c r="HX47" s="214"/>
      <c r="HY47" s="214"/>
      <c r="HZ47" s="214"/>
      <c r="IA47" s="214"/>
      <c r="IB47" s="214"/>
      <c r="IC47" s="214"/>
      <c r="ID47" s="214"/>
      <c r="IE47" s="214"/>
      <c r="IF47" s="214"/>
      <c r="IG47" s="214"/>
      <c r="IH47" s="214"/>
      <c r="II47" s="214"/>
      <c r="IJ47" s="214"/>
      <c r="IK47" s="214"/>
      <c r="IL47" s="214"/>
      <c r="IM47" s="214"/>
      <c r="IN47" s="214"/>
      <c r="IO47" s="214"/>
      <c r="IP47" s="214"/>
      <c r="IQ47" s="214"/>
      <c r="IR47" s="214"/>
      <c r="IS47" s="214"/>
      <c r="IT47" s="214"/>
      <c r="IU47" s="214"/>
      <c r="IV47" s="214"/>
      <c r="IW47" s="214"/>
    </row>
    <row r="48" spans="1:257" s="206" customFormat="1" ht="24" customHeight="1">
      <c r="A48" s="217" t="s">
        <v>618</v>
      </c>
      <c r="B48" s="223"/>
      <c r="C48" s="221">
        <v>1</v>
      </c>
      <c r="D48" s="219">
        <v>1</v>
      </c>
      <c r="E48" s="7"/>
      <c r="F48" s="85"/>
      <c r="G48" s="214"/>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c r="BP48" s="214"/>
      <c r="BQ48" s="214"/>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4"/>
      <c r="DI48" s="214"/>
      <c r="DJ48" s="214"/>
      <c r="DK48" s="214"/>
      <c r="DL48" s="214"/>
      <c r="DM48" s="214"/>
      <c r="DN48" s="214"/>
      <c r="DO48" s="214"/>
      <c r="DP48" s="214"/>
      <c r="DQ48" s="214"/>
      <c r="DR48" s="214"/>
      <c r="DS48" s="214"/>
      <c r="DT48" s="214"/>
      <c r="DU48" s="214"/>
      <c r="DV48" s="214"/>
      <c r="DW48" s="214"/>
      <c r="DX48" s="214"/>
      <c r="DY48" s="214"/>
      <c r="DZ48" s="214"/>
      <c r="EA48" s="214"/>
      <c r="EB48" s="214"/>
      <c r="EC48" s="214"/>
      <c r="ED48" s="214"/>
      <c r="EE48" s="214"/>
      <c r="EF48" s="214"/>
      <c r="EG48" s="214"/>
      <c r="EH48" s="214"/>
      <c r="EI48" s="214"/>
      <c r="EJ48" s="214"/>
      <c r="EK48" s="214"/>
      <c r="EL48" s="214"/>
      <c r="EM48" s="214"/>
      <c r="EN48" s="214"/>
      <c r="EO48" s="214"/>
      <c r="EP48" s="214"/>
      <c r="EQ48" s="214"/>
      <c r="ER48" s="214"/>
      <c r="ES48" s="214"/>
      <c r="ET48" s="214"/>
      <c r="EU48" s="214"/>
      <c r="EV48" s="214"/>
      <c r="EW48" s="214"/>
      <c r="EX48" s="214"/>
      <c r="EY48" s="214"/>
      <c r="EZ48" s="214"/>
      <c r="FA48" s="214"/>
      <c r="FB48" s="214"/>
      <c r="FC48" s="214"/>
      <c r="FD48" s="214"/>
      <c r="FE48" s="214"/>
      <c r="FF48" s="214"/>
      <c r="FG48" s="214"/>
      <c r="FH48" s="214"/>
      <c r="FI48" s="214"/>
      <c r="FJ48" s="214"/>
      <c r="FK48" s="214"/>
      <c r="FL48" s="214"/>
      <c r="FM48" s="214"/>
      <c r="FN48" s="214"/>
      <c r="FO48" s="214"/>
      <c r="FP48" s="214"/>
      <c r="FQ48" s="214"/>
      <c r="FR48" s="214"/>
      <c r="FS48" s="214"/>
      <c r="FT48" s="214"/>
      <c r="FU48" s="214"/>
      <c r="FV48" s="214"/>
      <c r="FW48" s="214"/>
      <c r="FX48" s="214"/>
      <c r="FY48" s="214"/>
      <c r="FZ48" s="214"/>
      <c r="GA48" s="214"/>
      <c r="GB48" s="214"/>
      <c r="GC48" s="214"/>
      <c r="GD48" s="214"/>
      <c r="GE48" s="214"/>
      <c r="GF48" s="214"/>
      <c r="GG48" s="214"/>
      <c r="GH48" s="214"/>
      <c r="GI48" s="214"/>
      <c r="GJ48" s="214"/>
      <c r="GK48" s="214"/>
      <c r="GL48" s="214"/>
      <c r="GM48" s="214"/>
      <c r="GN48" s="214"/>
      <c r="GO48" s="214"/>
      <c r="GP48" s="214"/>
      <c r="GQ48" s="214"/>
      <c r="GR48" s="214"/>
      <c r="GS48" s="214"/>
      <c r="GT48" s="214"/>
      <c r="GU48" s="214"/>
      <c r="GV48" s="214"/>
      <c r="GW48" s="214"/>
      <c r="GX48" s="214"/>
      <c r="GY48" s="214"/>
      <c r="GZ48" s="214"/>
      <c r="HA48" s="214"/>
      <c r="HB48" s="214"/>
      <c r="HC48" s="214"/>
      <c r="HD48" s="214"/>
      <c r="HE48" s="214"/>
      <c r="HF48" s="214"/>
      <c r="HG48" s="214"/>
      <c r="HH48" s="214"/>
      <c r="HI48" s="214"/>
      <c r="HJ48" s="214"/>
      <c r="HK48" s="214"/>
      <c r="HL48" s="214"/>
      <c r="HM48" s="214"/>
      <c r="HN48" s="214"/>
      <c r="HO48" s="214"/>
      <c r="HP48" s="214"/>
      <c r="HQ48" s="214"/>
      <c r="HR48" s="214"/>
      <c r="HS48" s="214"/>
      <c r="HT48" s="214"/>
      <c r="HU48" s="214"/>
      <c r="HV48" s="214"/>
      <c r="HW48" s="214"/>
      <c r="HX48" s="214"/>
      <c r="HY48" s="214"/>
      <c r="HZ48" s="214"/>
      <c r="IA48" s="214"/>
      <c r="IB48" s="214"/>
      <c r="IC48" s="214"/>
      <c r="ID48" s="214"/>
      <c r="IE48" s="214"/>
      <c r="IF48" s="214"/>
      <c r="IG48" s="214"/>
      <c r="IH48" s="214"/>
      <c r="II48" s="214"/>
      <c r="IJ48" s="214"/>
      <c r="IK48" s="214"/>
      <c r="IL48" s="214"/>
      <c r="IM48" s="214"/>
      <c r="IN48" s="214"/>
      <c r="IO48" s="214"/>
      <c r="IP48" s="214"/>
      <c r="IQ48" s="214"/>
      <c r="IR48" s="214"/>
      <c r="IS48" s="214"/>
      <c r="IT48" s="214"/>
      <c r="IU48" s="214"/>
      <c r="IV48" s="214"/>
      <c r="IW48" s="214"/>
    </row>
    <row r="49" spans="1:257" s="206" customFormat="1" ht="24" customHeight="1">
      <c r="A49" s="217" t="s">
        <v>619</v>
      </c>
      <c r="B49" s="223"/>
      <c r="C49" s="218"/>
      <c r="D49" s="219"/>
      <c r="E49" s="7"/>
      <c r="F49" s="85"/>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c r="BP49" s="214"/>
      <c r="BQ49" s="214"/>
      <c r="BR49" s="214"/>
      <c r="BS49" s="214"/>
      <c r="BT49" s="214"/>
      <c r="BU49" s="214"/>
      <c r="BV49" s="214"/>
      <c r="BW49" s="214"/>
      <c r="BX49" s="214"/>
      <c r="BY49" s="214"/>
      <c r="BZ49" s="214"/>
      <c r="CA49" s="214"/>
      <c r="CB49" s="214"/>
      <c r="CC49" s="214"/>
      <c r="CD49" s="214"/>
      <c r="CE49" s="214"/>
      <c r="CF49" s="214"/>
      <c r="CG49" s="214"/>
      <c r="CH49" s="214"/>
      <c r="CI49" s="214"/>
      <c r="CJ49" s="214"/>
      <c r="CK49" s="214"/>
      <c r="CL49" s="214"/>
      <c r="CM49" s="214"/>
      <c r="CN49" s="214"/>
      <c r="CO49" s="214"/>
      <c r="CP49" s="214"/>
      <c r="CQ49" s="214"/>
      <c r="CR49" s="214"/>
      <c r="CS49" s="214"/>
      <c r="CT49" s="214"/>
      <c r="CU49" s="214"/>
      <c r="CV49" s="214"/>
      <c r="CW49" s="214"/>
      <c r="CX49" s="214"/>
      <c r="CY49" s="214"/>
      <c r="CZ49" s="214"/>
      <c r="DA49" s="214"/>
      <c r="DB49" s="214"/>
      <c r="DC49" s="214"/>
      <c r="DD49" s="214"/>
      <c r="DE49" s="214"/>
      <c r="DF49" s="214"/>
      <c r="DG49" s="214"/>
      <c r="DH49" s="214"/>
      <c r="DI49" s="214"/>
      <c r="DJ49" s="214"/>
      <c r="DK49" s="214"/>
      <c r="DL49" s="214"/>
      <c r="DM49" s="214"/>
      <c r="DN49" s="214"/>
      <c r="DO49" s="214"/>
      <c r="DP49" s="214"/>
      <c r="DQ49" s="214"/>
      <c r="DR49" s="214"/>
      <c r="DS49" s="214"/>
      <c r="DT49" s="214"/>
      <c r="DU49" s="214"/>
      <c r="DV49" s="214"/>
      <c r="DW49" s="214"/>
      <c r="DX49" s="214"/>
      <c r="DY49" s="214"/>
      <c r="DZ49" s="214"/>
      <c r="EA49" s="214"/>
      <c r="EB49" s="214"/>
      <c r="EC49" s="214"/>
      <c r="ED49" s="214"/>
      <c r="EE49" s="214"/>
      <c r="EF49" s="214"/>
      <c r="EG49" s="214"/>
      <c r="EH49" s="214"/>
      <c r="EI49" s="214"/>
      <c r="EJ49" s="214"/>
      <c r="EK49" s="214"/>
      <c r="EL49" s="214"/>
      <c r="EM49" s="214"/>
      <c r="EN49" s="214"/>
      <c r="EO49" s="214"/>
      <c r="EP49" s="214"/>
      <c r="EQ49" s="214"/>
      <c r="ER49" s="214"/>
      <c r="ES49" s="214"/>
      <c r="ET49" s="214"/>
      <c r="EU49" s="214"/>
      <c r="EV49" s="214"/>
      <c r="EW49" s="214"/>
      <c r="EX49" s="214"/>
      <c r="EY49" s="214"/>
      <c r="EZ49" s="214"/>
      <c r="FA49" s="214"/>
      <c r="FB49" s="214"/>
      <c r="FC49" s="214"/>
      <c r="FD49" s="214"/>
      <c r="FE49" s="214"/>
      <c r="FF49" s="214"/>
      <c r="FG49" s="214"/>
      <c r="FH49" s="214"/>
      <c r="FI49" s="214"/>
      <c r="FJ49" s="214"/>
      <c r="FK49" s="214"/>
      <c r="FL49" s="214"/>
      <c r="FM49" s="214"/>
      <c r="FN49" s="214"/>
      <c r="FO49" s="214"/>
      <c r="FP49" s="214"/>
      <c r="FQ49" s="214"/>
      <c r="FR49" s="214"/>
      <c r="FS49" s="214"/>
      <c r="FT49" s="214"/>
      <c r="FU49" s="214"/>
      <c r="FV49" s="214"/>
      <c r="FW49" s="214"/>
      <c r="FX49" s="214"/>
      <c r="FY49" s="214"/>
      <c r="FZ49" s="214"/>
      <c r="GA49" s="214"/>
      <c r="GB49" s="214"/>
      <c r="GC49" s="214"/>
      <c r="GD49" s="214"/>
      <c r="GE49" s="214"/>
      <c r="GF49" s="214"/>
      <c r="GG49" s="214"/>
      <c r="GH49" s="214"/>
      <c r="GI49" s="214"/>
      <c r="GJ49" s="214"/>
      <c r="GK49" s="214"/>
      <c r="GL49" s="214"/>
      <c r="GM49" s="214"/>
      <c r="GN49" s="214"/>
      <c r="GO49" s="214"/>
      <c r="GP49" s="214"/>
      <c r="GQ49" s="214"/>
      <c r="GR49" s="214"/>
      <c r="GS49" s="214"/>
      <c r="GT49" s="214"/>
      <c r="GU49" s="214"/>
      <c r="GV49" s="214"/>
      <c r="GW49" s="214"/>
      <c r="GX49" s="214"/>
      <c r="GY49" s="214"/>
      <c r="GZ49" s="214"/>
      <c r="HA49" s="214"/>
      <c r="HB49" s="214"/>
      <c r="HC49" s="214"/>
      <c r="HD49" s="214"/>
      <c r="HE49" s="214"/>
      <c r="HF49" s="214"/>
      <c r="HG49" s="214"/>
      <c r="HH49" s="214"/>
      <c r="HI49" s="214"/>
      <c r="HJ49" s="214"/>
      <c r="HK49" s="214"/>
      <c r="HL49" s="214"/>
      <c r="HM49" s="214"/>
      <c r="HN49" s="214"/>
      <c r="HO49" s="214"/>
      <c r="HP49" s="214"/>
      <c r="HQ49" s="214"/>
      <c r="HR49" s="214"/>
      <c r="HS49" s="214"/>
      <c r="HT49" s="214"/>
      <c r="HU49" s="214"/>
      <c r="HV49" s="214"/>
      <c r="HW49" s="214"/>
      <c r="HX49" s="214"/>
      <c r="HY49" s="214"/>
      <c r="HZ49" s="214"/>
      <c r="IA49" s="214"/>
      <c r="IB49" s="214"/>
      <c r="IC49" s="214"/>
      <c r="ID49" s="214"/>
      <c r="IE49" s="214"/>
      <c r="IF49" s="214"/>
      <c r="IG49" s="214"/>
      <c r="IH49" s="214"/>
      <c r="II49" s="214"/>
      <c r="IJ49" s="214"/>
      <c r="IK49" s="214"/>
      <c r="IL49" s="214"/>
      <c r="IM49" s="214"/>
      <c r="IN49" s="214"/>
      <c r="IO49" s="214"/>
      <c r="IP49" s="214"/>
      <c r="IQ49" s="214"/>
      <c r="IR49" s="214"/>
      <c r="IS49" s="214"/>
      <c r="IT49" s="214"/>
      <c r="IU49" s="214"/>
      <c r="IV49" s="214"/>
      <c r="IW49" s="214"/>
    </row>
    <row r="50" spans="1:257" s="206" customFormat="1" ht="24" customHeight="1">
      <c r="A50" s="220" t="s">
        <v>353</v>
      </c>
      <c r="B50" s="223"/>
      <c r="C50" s="221"/>
      <c r="D50" s="222"/>
      <c r="E50" s="7"/>
      <c r="F50" s="82"/>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c r="BP50" s="214"/>
      <c r="BQ50" s="214"/>
      <c r="BR50" s="214"/>
      <c r="BS50" s="214"/>
      <c r="BT50" s="214"/>
      <c r="BU50" s="214"/>
      <c r="BV50" s="214"/>
      <c r="BW50" s="214"/>
      <c r="BX50" s="214"/>
      <c r="BY50" s="214"/>
      <c r="BZ50" s="214"/>
      <c r="CA50" s="214"/>
      <c r="CB50" s="214"/>
      <c r="CC50" s="214"/>
      <c r="CD50" s="214"/>
      <c r="CE50" s="214"/>
      <c r="CF50" s="214"/>
      <c r="CG50" s="214"/>
      <c r="CH50" s="214"/>
      <c r="CI50" s="214"/>
      <c r="CJ50" s="214"/>
      <c r="CK50" s="214"/>
      <c r="CL50" s="214"/>
      <c r="CM50" s="214"/>
      <c r="CN50" s="214"/>
      <c r="CO50" s="214"/>
      <c r="CP50" s="214"/>
      <c r="CQ50" s="214"/>
      <c r="CR50" s="214"/>
      <c r="CS50" s="214"/>
      <c r="CT50" s="214"/>
      <c r="CU50" s="214"/>
      <c r="CV50" s="214"/>
      <c r="CW50" s="214"/>
      <c r="CX50" s="214"/>
      <c r="CY50" s="214"/>
      <c r="CZ50" s="214"/>
      <c r="DA50" s="214"/>
      <c r="DB50" s="214"/>
      <c r="DC50" s="214"/>
      <c r="DD50" s="214"/>
      <c r="DE50" s="214"/>
      <c r="DF50" s="214"/>
      <c r="DG50" s="214"/>
      <c r="DH50" s="214"/>
      <c r="DI50" s="214"/>
      <c r="DJ50" s="214"/>
      <c r="DK50" s="214"/>
      <c r="DL50" s="214"/>
      <c r="DM50" s="214"/>
      <c r="DN50" s="214"/>
      <c r="DO50" s="214"/>
      <c r="DP50" s="214"/>
      <c r="DQ50" s="214"/>
      <c r="DR50" s="214"/>
      <c r="DS50" s="214"/>
      <c r="DT50" s="214"/>
      <c r="DU50" s="214"/>
      <c r="DV50" s="214"/>
      <c r="DW50" s="214"/>
      <c r="DX50" s="214"/>
      <c r="DY50" s="214"/>
      <c r="DZ50" s="214"/>
      <c r="EA50" s="214"/>
      <c r="EB50" s="214"/>
      <c r="EC50" s="214"/>
      <c r="ED50" s="214"/>
      <c r="EE50" s="214"/>
      <c r="EF50" s="214"/>
      <c r="EG50" s="214"/>
      <c r="EH50" s="214"/>
      <c r="EI50" s="214"/>
      <c r="EJ50" s="214"/>
      <c r="EK50" s="214"/>
      <c r="EL50" s="214"/>
      <c r="EM50" s="214"/>
      <c r="EN50" s="214"/>
      <c r="EO50" s="214"/>
      <c r="EP50" s="214"/>
      <c r="EQ50" s="214"/>
      <c r="ER50" s="214"/>
      <c r="ES50" s="214"/>
      <c r="ET50" s="214"/>
      <c r="EU50" s="214"/>
      <c r="EV50" s="214"/>
      <c r="EW50" s="214"/>
      <c r="EX50" s="214"/>
      <c r="EY50" s="214"/>
      <c r="EZ50" s="214"/>
      <c r="FA50" s="214"/>
      <c r="FB50" s="214"/>
      <c r="FC50" s="214"/>
      <c r="FD50" s="214"/>
      <c r="FE50" s="214"/>
      <c r="FF50" s="214"/>
      <c r="FG50" s="214"/>
      <c r="FH50" s="214"/>
      <c r="FI50" s="214"/>
      <c r="FJ50" s="214"/>
      <c r="FK50" s="214"/>
      <c r="FL50" s="214"/>
      <c r="FM50" s="214"/>
      <c r="FN50" s="214"/>
      <c r="FO50" s="214"/>
      <c r="FP50" s="214"/>
      <c r="FQ50" s="214"/>
      <c r="FR50" s="214"/>
      <c r="FS50" s="214"/>
      <c r="FT50" s="214"/>
      <c r="FU50" s="214"/>
      <c r="FV50" s="214"/>
      <c r="FW50" s="214"/>
      <c r="FX50" s="214"/>
      <c r="FY50" s="214"/>
      <c r="FZ50" s="214"/>
      <c r="GA50" s="214"/>
      <c r="GB50" s="214"/>
      <c r="GC50" s="214"/>
      <c r="GD50" s="214"/>
      <c r="GE50" s="214"/>
      <c r="GF50" s="214"/>
      <c r="GG50" s="214"/>
      <c r="GH50" s="214"/>
      <c r="GI50" s="214"/>
      <c r="GJ50" s="214"/>
      <c r="GK50" s="214"/>
      <c r="GL50" s="214"/>
      <c r="GM50" s="214"/>
      <c r="GN50" s="214"/>
      <c r="GO50" s="214"/>
      <c r="GP50" s="214"/>
      <c r="GQ50" s="214"/>
      <c r="GR50" s="214"/>
      <c r="GS50" s="214"/>
      <c r="GT50" s="214"/>
      <c r="GU50" s="214"/>
      <c r="GV50" s="214"/>
      <c r="GW50" s="214"/>
      <c r="GX50" s="214"/>
      <c r="GY50" s="214"/>
      <c r="GZ50" s="214"/>
      <c r="HA50" s="214"/>
      <c r="HB50" s="214"/>
      <c r="HC50" s="214"/>
      <c r="HD50" s="214"/>
      <c r="HE50" s="214"/>
      <c r="HF50" s="214"/>
      <c r="HG50" s="214"/>
      <c r="HH50" s="214"/>
      <c r="HI50" s="214"/>
      <c r="HJ50" s="214"/>
      <c r="HK50" s="214"/>
      <c r="HL50" s="214"/>
      <c r="HM50" s="214"/>
      <c r="HN50" s="214"/>
      <c r="HO50" s="214"/>
      <c r="HP50" s="214"/>
      <c r="HQ50" s="214"/>
      <c r="HR50" s="214"/>
      <c r="HS50" s="214"/>
      <c r="HT50" s="214"/>
      <c r="HU50" s="214"/>
      <c r="HV50" s="214"/>
      <c r="HW50" s="214"/>
      <c r="HX50" s="214"/>
      <c r="HY50" s="214"/>
      <c r="HZ50" s="214"/>
      <c r="IA50" s="214"/>
      <c r="IB50" s="214"/>
      <c r="IC50" s="214"/>
      <c r="ID50" s="214"/>
      <c r="IE50" s="214"/>
      <c r="IF50" s="214"/>
      <c r="IG50" s="214"/>
      <c r="IH50" s="214"/>
      <c r="II50" s="214"/>
      <c r="IJ50" s="214"/>
      <c r="IK50" s="214"/>
      <c r="IL50" s="214"/>
      <c r="IM50" s="214"/>
      <c r="IN50" s="214"/>
      <c r="IO50" s="214"/>
      <c r="IP50" s="214"/>
      <c r="IQ50" s="214"/>
      <c r="IR50" s="214"/>
      <c r="IS50" s="214"/>
      <c r="IT50" s="214"/>
      <c r="IU50" s="214"/>
      <c r="IV50" s="214"/>
      <c r="IW50" s="214"/>
    </row>
    <row r="51" spans="1:257" s="206" customFormat="1" ht="24" customHeight="1">
      <c r="A51" s="220" t="s">
        <v>620</v>
      </c>
      <c r="B51" s="223"/>
      <c r="C51" s="221"/>
      <c r="D51" s="222"/>
      <c r="E51" s="188"/>
      <c r="F51" s="228"/>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row>
    <row r="52" spans="1:257" s="206" customFormat="1" ht="24" customHeight="1">
      <c r="A52" s="220" t="s">
        <v>621</v>
      </c>
      <c r="B52" s="223"/>
      <c r="C52" s="221"/>
      <c r="D52" s="222"/>
      <c r="E52" s="65"/>
      <c r="F52" s="228"/>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row>
    <row r="53" spans="1:257" s="206" customFormat="1" ht="24" customHeight="1">
      <c r="A53" s="220" t="s">
        <v>622</v>
      </c>
      <c r="B53" s="223"/>
      <c r="C53" s="221"/>
      <c r="D53" s="222"/>
      <c r="E53" s="65"/>
      <c r="F53" s="228"/>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row>
    <row r="54" spans="1:257" s="206" customFormat="1" ht="24" customHeight="1">
      <c r="A54" s="220" t="s">
        <v>623</v>
      </c>
      <c r="B54" s="223"/>
      <c r="C54" s="221"/>
      <c r="D54" s="222"/>
      <c r="E54" s="65"/>
      <c r="F54" s="228"/>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29"/>
      <c r="BR54" s="229"/>
      <c r="BS54" s="229"/>
      <c r="BT54" s="229"/>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29"/>
      <c r="CT54" s="229"/>
      <c r="CU54" s="229"/>
      <c r="CV54" s="229"/>
      <c r="CW54" s="229"/>
      <c r="CX54" s="229"/>
      <c r="CY54" s="229"/>
      <c r="CZ54" s="229"/>
      <c r="DA54" s="229"/>
      <c r="DB54" s="229"/>
      <c r="DC54" s="229"/>
      <c r="DD54" s="229"/>
      <c r="DE54" s="229"/>
      <c r="DF54" s="229"/>
      <c r="DG54" s="229"/>
      <c r="DH54" s="229"/>
      <c r="DI54" s="229"/>
      <c r="DJ54" s="229"/>
      <c r="DK54" s="229"/>
      <c r="DL54" s="229"/>
      <c r="DM54" s="229"/>
      <c r="DN54" s="229"/>
      <c r="DO54" s="229"/>
      <c r="DP54" s="229"/>
      <c r="DQ54" s="229"/>
      <c r="DR54" s="229"/>
      <c r="DS54" s="229"/>
      <c r="DT54" s="229"/>
      <c r="DU54" s="229"/>
      <c r="DV54" s="229"/>
      <c r="DW54" s="229"/>
      <c r="DX54" s="229"/>
      <c r="DY54" s="229"/>
      <c r="DZ54" s="229"/>
      <c r="EA54" s="229"/>
      <c r="EB54" s="229"/>
      <c r="EC54" s="229"/>
      <c r="ED54" s="229"/>
      <c r="EE54" s="229"/>
      <c r="EF54" s="229"/>
      <c r="EG54" s="229"/>
      <c r="EH54" s="229"/>
      <c r="EI54" s="229"/>
      <c r="EJ54" s="229"/>
      <c r="EK54" s="229"/>
      <c r="EL54" s="229"/>
      <c r="EM54" s="229"/>
      <c r="EN54" s="229"/>
      <c r="EO54" s="229"/>
      <c r="EP54" s="229"/>
      <c r="EQ54" s="229"/>
      <c r="ER54" s="229"/>
      <c r="ES54" s="229"/>
      <c r="ET54" s="229"/>
      <c r="EU54" s="229"/>
      <c r="EV54" s="229"/>
      <c r="EW54" s="229"/>
      <c r="EX54" s="229"/>
      <c r="EY54" s="229"/>
      <c r="EZ54" s="229"/>
      <c r="FA54" s="229"/>
      <c r="FB54" s="229"/>
      <c r="FC54" s="229"/>
      <c r="FD54" s="229"/>
      <c r="FE54" s="229"/>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row>
    <row r="55" spans="1:257" s="206" customFormat="1" ht="24" customHeight="1">
      <c r="A55" s="220" t="s">
        <v>624</v>
      </c>
      <c r="B55" s="223"/>
      <c r="C55" s="221"/>
      <c r="D55" s="222"/>
      <c r="E55" s="65"/>
      <c r="F55" s="228"/>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row>
    <row r="56" spans="1:257" s="206" customFormat="1" ht="24" customHeight="1">
      <c r="A56" s="220" t="s">
        <v>625</v>
      </c>
      <c r="B56" s="223"/>
      <c r="C56" s="221"/>
      <c r="D56" s="222"/>
      <c r="E56" s="188"/>
      <c r="F56" s="228"/>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row>
    <row r="57" spans="1:257" s="207" customFormat="1" ht="24" customHeight="1">
      <c r="A57" s="44" t="s">
        <v>626</v>
      </c>
      <c r="B57" s="76">
        <f>B49+B48+B44+B32+B31+B30+B29+B28+B15+B14+B11+B6+B5</f>
        <v>1000</v>
      </c>
      <c r="C57" s="76">
        <f t="shared" ref="C57:D57" si="0">C49+C48+C44+C32+C31+C30+C29+C28+C15+C14+C11+C6+C5</f>
        <v>5782</v>
      </c>
      <c r="D57" s="76">
        <f t="shared" si="0"/>
        <v>5187</v>
      </c>
      <c r="E57" s="230"/>
      <c r="F57" s="85">
        <v>0.38</v>
      </c>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row>
    <row r="58" spans="1:257" ht="24" customHeight="1">
      <c r="A58" s="229"/>
      <c r="B58" s="229"/>
      <c r="C58" s="229"/>
      <c r="D58" s="229"/>
      <c r="E58" s="229"/>
      <c r="F58" s="231"/>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row>
    <row r="59" spans="1:257" ht="24" customHeight="1">
      <c r="A59" s="229"/>
      <c r="B59" s="229"/>
      <c r="C59" s="229"/>
      <c r="D59" s="229"/>
      <c r="E59" s="229"/>
      <c r="F59" s="231"/>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229"/>
      <c r="DB59" s="229"/>
      <c r="DC59" s="229"/>
      <c r="DD59" s="229"/>
      <c r="DE59" s="229"/>
      <c r="DF59" s="229"/>
      <c r="DG59" s="229"/>
      <c r="DH59" s="229"/>
      <c r="DI59" s="229"/>
      <c r="DJ59" s="229"/>
      <c r="DK59" s="229"/>
      <c r="DL59" s="229"/>
      <c r="DM59" s="229"/>
      <c r="DN59" s="229"/>
      <c r="DO59" s="229"/>
      <c r="DP59" s="229"/>
      <c r="DQ59" s="229"/>
      <c r="DR59" s="229"/>
      <c r="DS59" s="229"/>
      <c r="DT59" s="229"/>
      <c r="DU59" s="229"/>
      <c r="DV59" s="229"/>
      <c r="DW59" s="229"/>
      <c r="DX59" s="229"/>
      <c r="DY59" s="229"/>
      <c r="DZ59" s="229"/>
      <c r="EA59" s="229"/>
      <c r="EB59" s="229"/>
      <c r="EC59" s="229"/>
      <c r="ED59" s="229"/>
      <c r="EE59" s="229"/>
      <c r="EF59" s="229"/>
      <c r="EG59" s="229"/>
      <c r="EH59" s="229"/>
      <c r="EI59" s="229"/>
      <c r="EJ59" s="229"/>
      <c r="EK59" s="229"/>
      <c r="EL59" s="229"/>
      <c r="EM59" s="229"/>
      <c r="EN59" s="229"/>
      <c r="EO59" s="229"/>
      <c r="EP59" s="229"/>
      <c r="EQ59" s="229"/>
      <c r="ER59" s="229"/>
      <c r="ES59" s="229"/>
      <c r="ET59" s="229"/>
      <c r="EU59" s="229"/>
      <c r="EV59" s="229"/>
      <c r="EW59" s="229"/>
      <c r="EX59" s="229"/>
      <c r="EY59" s="229"/>
      <c r="EZ59" s="229"/>
      <c r="FA59" s="229"/>
      <c r="FB59" s="229"/>
      <c r="FC59" s="229"/>
      <c r="FD59" s="229"/>
      <c r="FE59" s="229"/>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row>
    <row r="60" spans="1:257" ht="24" customHeight="1">
      <c r="A60" s="229"/>
      <c r="B60" s="229"/>
      <c r="C60" s="229"/>
      <c r="D60" s="229"/>
      <c r="E60" s="229"/>
      <c r="F60" s="231"/>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c r="CW60" s="229"/>
      <c r="CX60" s="229"/>
      <c r="CY60" s="229"/>
      <c r="CZ60" s="229"/>
      <c r="DA60" s="229"/>
      <c r="DB60" s="229"/>
      <c r="DC60" s="229"/>
      <c r="DD60" s="229"/>
      <c r="DE60" s="229"/>
      <c r="DF60" s="229"/>
      <c r="DG60" s="229"/>
      <c r="DH60" s="229"/>
      <c r="DI60" s="229"/>
      <c r="DJ60" s="229"/>
      <c r="DK60" s="229"/>
      <c r="DL60" s="229"/>
      <c r="DM60" s="229"/>
      <c r="DN60" s="229"/>
      <c r="DO60" s="229"/>
      <c r="DP60" s="229"/>
      <c r="DQ60" s="229"/>
      <c r="DR60" s="229"/>
      <c r="DS60" s="229"/>
      <c r="DT60" s="229"/>
      <c r="DU60" s="229"/>
      <c r="DV60" s="229"/>
      <c r="DW60" s="229"/>
      <c r="DX60" s="229"/>
      <c r="DY60" s="229"/>
      <c r="DZ60" s="229"/>
      <c r="EA60" s="229"/>
      <c r="EB60" s="229"/>
      <c r="EC60" s="229"/>
      <c r="ED60" s="229"/>
      <c r="EE60" s="229"/>
      <c r="EF60" s="229"/>
      <c r="EG60" s="229"/>
      <c r="EH60" s="229"/>
      <c r="EI60" s="229"/>
      <c r="EJ60" s="229"/>
      <c r="EK60" s="229"/>
      <c r="EL60" s="229"/>
      <c r="EM60" s="229"/>
      <c r="EN60" s="229"/>
      <c r="EO60" s="229"/>
      <c r="EP60" s="229"/>
      <c r="EQ60" s="229"/>
      <c r="ER60" s="229"/>
      <c r="ES60" s="229"/>
      <c r="ET60" s="229"/>
      <c r="EU60" s="229"/>
      <c r="EV60" s="229"/>
      <c r="EW60" s="229"/>
      <c r="EX60" s="229"/>
      <c r="EY60" s="229"/>
      <c r="EZ60" s="229"/>
      <c r="FA60" s="229"/>
      <c r="FB60" s="229"/>
      <c r="FC60" s="229"/>
      <c r="FD60" s="229"/>
      <c r="FE60" s="229"/>
      <c r="FF60" s="229"/>
      <c r="FG60" s="229"/>
      <c r="FH60" s="229"/>
      <c r="FI60" s="229"/>
      <c r="FJ60" s="229"/>
      <c r="FK60" s="229"/>
      <c r="FL60" s="229"/>
      <c r="FM60" s="229"/>
      <c r="FN60" s="229"/>
      <c r="FO60" s="229"/>
      <c r="FP60" s="229"/>
      <c r="FQ60" s="229"/>
      <c r="FR60" s="229"/>
      <c r="FS60" s="229"/>
      <c r="FT60" s="229"/>
      <c r="FU60" s="229"/>
      <c r="FV60" s="229"/>
      <c r="FW60" s="229"/>
      <c r="FX60" s="229"/>
      <c r="FY60" s="229"/>
      <c r="FZ60" s="229"/>
      <c r="GA60" s="229"/>
      <c r="GB60" s="229"/>
      <c r="GC60" s="229"/>
      <c r="GD60" s="229"/>
      <c r="GE60" s="229"/>
      <c r="GF60" s="229"/>
      <c r="GG60" s="229"/>
      <c r="GH60" s="229"/>
      <c r="GI60" s="229"/>
      <c r="GJ60" s="229"/>
      <c r="GK60" s="229"/>
      <c r="GL60" s="229"/>
      <c r="GM60" s="229"/>
      <c r="GN60" s="229"/>
      <c r="GO60" s="229"/>
      <c r="GP60" s="229"/>
      <c r="GQ60" s="229"/>
      <c r="GR60" s="229"/>
      <c r="GS60" s="229"/>
      <c r="GT60" s="229"/>
      <c r="GU60" s="229"/>
      <c r="GV60" s="229"/>
      <c r="GW60" s="229"/>
      <c r="GX60" s="229"/>
      <c r="GY60" s="229"/>
      <c r="GZ60" s="229"/>
      <c r="HA60" s="229"/>
      <c r="HB60" s="229"/>
      <c r="HC60" s="229"/>
      <c r="HD60" s="229"/>
      <c r="HE60" s="229"/>
      <c r="HF60" s="229"/>
      <c r="HG60" s="229"/>
      <c r="HH60" s="229"/>
      <c r="HI60" s="229"/>
      <c r="HJ60" s="229"/>
      <c r="HK60" s="229"/>
      <c r="HL60" s="229"/>
      <c r="HM60" s="229"/>
      <c r="HN60" s="229"/>
      <c r="HO60" s="229"/>
      <c r="HP60" s="229"/>
      <c r="HQ60" s="229"/>
      <c r="HR60" s="229"/>
      <c r="HS60" s="229"/>
      <c r="HT60" s="229"/>
      <c r="HU60" s="229"/>
      <c r="HV60" s="229"/>
      <c r="HW60" s="229"/>
      <c r="HX60" s="229"/>
      <c r="HY60" s="229"/>
      <c r="HZ60" s="229"/>
      <c r="IA60" s="229"/>
      <c r="IB60" s="229"/>
      <c r="IC60" s="229"/>
      <c r="ID60" s="229"/>
      <c r="IE60" s="229"/>
      <c r="IF60" s="229"/>
      <c r="IG60" s="229"/>
      <c r="IH60" s="229"/>
      <c r="II60" s="229"/>
      <c r="IJ60" s="229"/>
      <c r="IK60" s="229"/>
      <c r="IL60" s="229"/>
      <c r="IM60" s="229"/>
      <c r="IN60" s="229"/>
      <c r="IO60" s="229"/>
      <c r="IP60" s="229"/>
      <c r="IQ60" s="229"/>
      <c r="IR60" s="229"/>
      <c r="IS60" s="229"/>
      <c r="IT60" s="229"/>
      <c r="IU60" s="229"/>
      <c r="IV60" s="229"/>
      <c r="IW60" s="229"/>
    </row>
    <row r="61" spans="1:257" ht="24" customHeight="1">
      <c r="A61" s="229"/>
      <c r="B61" s="229"/>
      <c r="C61" s="229"/>
      <c r="D61" s="229"/>
      <c r="E61" s="229"/>
      <c r="F61" s="231"/>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229"/>
      <c r="BE61" s="229"/>
      <c r="BF61" s="229"/>
      <c r="BG61" s="229"/>
      <c r="BH61" s="229"/>
      <c r="BI61" s="229"/>
      <c r="BJ61" s="229"/>
      <c r="BK61" s="229"/>
      <c r="BL61" s="229"/>
      <c r="BM61" s="229"/>
      <c r="BN61" s="229"/>
      <c r="BO61" s="229"/>
      <c r="BP61" s="229"/>
      <c r="BQ61" s="229"/>
      <c r="BR61" s="229"/>
      <c r="BS61" s="229"/>
      <c r="BT61" s="229"/>
      <c r="BU61" s="229"/>
      <c r="BV61" s="229"/>
      <c r="BW61" s="229"/>
      <c r="BX61" s="229"/>
      <c r="BY61" s="229"/>
      <c r="BZ61" s="229"/>
      <c r="CA61" s="229"/>
      <c r="CB61" s="229"/>
      <c r="CC61" s="229"/>
      <c r="CD61" s="229"/>
      <c r="CE61" s="229"/>
      <c r="CF61" s="229"/>
      <c r="CG61" s="229"/>
      <c r="CH61" s="229"/>
      <c r="CI61" s="229"/>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DI61" s="229"/>
      <c r="DJ61" s="229"/>
      <c r="DK61" s="229"/>
      <c r="DL61" s="229"/>
      <c r="DM61" s="229"/>
      <c r="DN61" s="229"/>
      <c r="DO61" s="229"/>
      <c r="DP61" s="229"/>
      <c r="DQ61" s="229"/>
      <c r="DR61" s="229"/>
      <c r="DS61" s="229"/>
      <c r="DT61" s="229"/>
      <c r="DU61" s="229"/>
      <c r="DV61" s="229"/>
      <c r="DW61" s="229"/>
      <c r="DX61" s="229"/>
      <c r="DY61" s="229"/>
      <c r="DZ61" s="229"/>
      <c r="EA61" s="229"/>
      <c r="EB61" s="229"/>
      <c r="EC61" s="229"/>
      <c r="ED61" s="229"/>
      <c r="EE61" s="229"/>
      <c r="EF61" s="229"/>
      <c r="EG61" s="229"/>
      <c r="EH61" s="229"/>
      <c r="EI61" s="229"/>
      <c r="EJ61" s="229"/>
      <c r="EK61" s="229"/>
      <c r="EL61" s="229"/>
      <c r="EM61" s="229"/>
      <c r="EN61" s="229"/>
      <c r="EO61" s="229"/>
      <c r="EP61" s="229"/>
      <c r="EQ61" s="229"/>
      <c r="ER61" s="229"/>
      <c r="ES61" s="229"/>
      <c r="ET61" s="229"/>
      <c r="EU61" s="229"/>
      <c r="EV61" s="229"/>
      <c r="EW61" s="229"/>
      <c r="EX61" s="229"/>
      <c r="EY61" s="229"/>
      <c r="EZ61" s="229"/>
      <c r="FA61" s="229"/>
      <c r="FB61" s="229"/>
      <c r="FC61" s="229"/>
      <c r="FD61" s="229"/>
      <c r="FE61" s="229"/>
      <c r="FF61" s="229"/>
      <c r="FG61" s="229"/>
      <c r="FH61" s="229"/>
      <c r="FI61" s="229"/>
      <c r="FJ61" s="229"/>
      <c r="FK61" s="229"/>
      <c r="FL61" s="229"/>
      <c r="FM61" s="229"/>
      <c r="FN61" s="229"/>
      <c r="FO61" s="229"/>
      <c r="FP61" s="229"/>
      <c r="FQ61" s="229"/>
      <c r="FR61" s="229"/>
      <c r="FS61" s="229"/>
      <c r="FT61" s="229"/>
      <c r="FU61" s="229"/>
      <c r="FV61" s="229"/>
      <c r="FW61" s="229"/>
      <c r="FX61" s="229"/>
      <c r="FY61" s="229"/>
      <c r="FZ61" s="229"/>
      <c r="GA61" s="229"/>
      <c r="GB61" s="229"/>
      <c r="GC61" s="229"/>
      <c r="GD61" s="229"/>
      <c r="GE61" s="229"/>
      <c r="GF61" s="229"/>
      <c r="GG61" s="229"/>
      <c r="GH61" s="229"/>
      <c r="GI61" s="229"/>
      <c r="GJ61" s="229"/>
      <c r="GK61" s="229"/>
      <c r="GL61" s="229"/>
      <c r="GM61" s="229"/>
      <c r="GN61" s="229"/>
      <c r="GO61" s="229"/>
      <c r="GP61" s="229"/>
      <c r="GQ61" s="229"/>
      <c r="GR61" s="229"/>
      <c r="GS61" s="229"/>
      <c r="GT61" s="229"/>
      <c r="GU61" s="229"/>
      <c r="GV61" s="229"/>
      <c r="GW61" s="229"/>
      <c r="GX61" s="229"/>
      <c r="GY61" s="229"/>
      <c r="GZ61" s="229"/>
      <c r="HA61" s="229"/>
      <c r="HB61" s="229"/>
      <c r="HC61" s="229"/>
      <c r="HD61" s="229"/>
      <c r="HE61" s="229"/>
      <c r="HF61" s="229"/>
      <c r="HG61" s="229"/>
      <c r="HH61" s="229"/>
      <c r="HI61" s="229"/>
      <c r="HJ61" s="229"/>
      <c r="HK61" s="229"/>
      <c r="HL61" s="229"/>
      <c r="HM61" s="229"/>
      <c r="HN61" s="229"/>
      <c r="HO61" s="229"/>
      <c r="HP61" s="229"/>
      <c r="HQ61" s="229"/>
      <c r="HR61" s="229"/>
      <c r="HS61" s="229"/>
      <c r="HT61" s="229"/>
      <c r="HU61" s="229"/>
      <c r="HV61" s="229"/>
      <c r="HW61" s="229"/>
      <c r="HX61" s="229"/>
      <c r="HY61" s="229"/>
      <c r="HZ61" s="229"/>
      <c r="IA61" s="229"/>
      <c r="IB61" s="229"/>
      <c r="IC61" s="229"/>
      <c r="ID61" s="229"/>
      <c r="IE61" s="229"/>
      <c r="IF61" s="229"/>
      <c r="IG61" s="229"/>
      <c r="IH61" s="229"/>
      <c r="II61" s="229"/>
      <c r="IJ61" s="229"/>
      <c r="IK61" s="229"/>
      <c r="IL61" s="229"/>
      <c r="IM61" s="229"/>
      <c r="IN61" s="229"/>
      <c r="IO61" s="229"/>
      <c r="IP61" s="229"/>
      <c r="IQ61" s="229"/>
      <c r="IR61" s="229"/>
      <c r="IS61" s="229"/>
      <c r="IT61" s="229"/>
      <c r="IU61" s="229"/>
      <c r="IV61" s="229"/>
      <c r="IW61" s="229"/>
    </row>
    <row r="62" spans="1:257" ht="24" customHeight="1">
      <c r="A62" s="229"/>
      <c r="B62" s="229"/>
      <c r="C62" s="229"/>
      <c r="D62" s="229"/>
      <c r="E62" s="229"/>
      <c r="F62" s="231"/>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row>
    <row r="63" spans="1:257" ht="24" customHeight="1">
      <c r="A63" s="229"/>
      <c r="B63" s="229"/>
      <c r="C63" s="229"/>
      <c r="D63" s="229"/>
      <c r="E63" s="229"/>
      <c r="F63" s="231"/>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EB63" s="229"/>
      <c r="EC63" s="229"/>
      <c r="ED63" s="229"/>
      <c r="EE63" s="229"/>
      <c r="EF63" s="229"/>
      <c r="EG63" s="229"/>
      <c r="EH63" s="229"/>
      <c r="EI63" s="229"/>
      <c r="EJ63" s="229"/>
      <c r="EK63" s="229"/>
      <c r="EL63" s="229"/>
      <c r="EM63" s="229"/>
      <c r="EN63" s="229"/>
      <c r="EO63" s="229"/>
      <c r="EP63" s="229"/>
      <c r="EQ63" s="229"/>
      <c r="ER63" s="229"/>
      <c r="ES63" s="229"/>
      <c r="ET63" s="229"/>
      <c r="EU63" s="229"/>
      <c r="EV63" s="229"/>
      <c r="EW63" s="229"/>
      <c r="EX63" s="229"/>
      <c r="EY63" s="229"/>
      <c r="EZ63" s="229"/>
      <c r="FA63" s="229"/>
      <c r="FB63" s="229"/>
      <c r="FC63" s="229"/>
      <c r="FD63" s="229"/>
      <c r="FE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row>
    <row r="64" spans="1:257" ht="24" customHeight="1">
      <c r="A64" s="229"/>
      <c r="B64" s="229"/>
      <c r="C64" s="229"/>
      <c r="D64" s="229"/>
      <c r="E64" s="229"/>
      <c r="F64" s="231"/>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EB64" s="229"/>
      <c r="EC64" s="229"/>
      <c r="ED64" s="229"/>
      <c r="EE64" s="229"/>
      <c r="EF64" s="229"/>
      <c r="EG64" s="229"/>
      <c r="EH64" s="229"/>
      <c r="EI64" s="229"/>
      <c r="EJ64" s="229"/>
      <c r="EK64" s="229"/>
      <c r="EL64" s="229"/>
      <c r="EM64" s="229"/>
      <c r="EN64" s="229"/>
      <c r="EO64" s="229"/>
      <c r="EP64" s="229"/>
      <c r="EQ64" s="229"/>
      <c r="ER64" s="229"/>
      <c r="ES64" s="229"/>
      <c r="ET64" s="229"/>
      <c r="EU64" s="229"/>
      <c r="EV64" s="229"/>
      <c r="EW64" s="229"/>
      <c r="EX64" s="229"/>
      <c r="EY64" s="229"/>
      <c r="EZ64" s="229"/>
      <c r="FA64" s="229"/>
      <c r="FB64" s="229"/>
      <c r="FC64" s="229"/>
      <c r="FD64" s="229"/>
      <c r="FE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row>
    <row r="65" spans="1:257" ht="24" customHeight="1">
      <c r="A65" s="229"/>
      <c r="B65" s="229"/>
      <c r="C65" s="229"/>
      <c r="D65" s="229"/>
      <c r="E65" s="229"/>
      <c r="F65" s="231"/>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229"/>
      <c r="BE65" s="229"/>
      <c r="BF65" s="229"/>
      <c r="BG65" s="229"/>
      <c r="BH65" s="229"/>
      <c r="BI65" s="229"/>
      <c r="BJ65" s="229"/>
      <c r="BK65" s="229"/>
      <c r="BL65" s="229"/>
      <c r="BM65" s="229"/>
      <c r="BN65" s="229"/>
      <c r="BO65" s="229"/>
      <c r="BP65" s="229"/>
      <c r="BQ65" s="229"/>
      <c r="BR65" s="229"/>
      <c r="BS65" s="229"/>
      <c r="BT65" s="229"/>
      <c r="BU65" s="229"/>
      <c r="BV65" s="229"/>
      <c r="BW65" s="229"/>
      <c r="BX65" s="229"/>
      <c r="BY65" s="229"/>
      <c r="BZ65" s="229"/>
      <c r="CA65" s="229"/>
      <c r="CB65" s="229"/>
      <c r="CC65" s="229"/>
      <c r="CD65" s="229"/>
      <c r="CE65" s="229"/>
      <c r="CF65" s="229"/>
      <c r="CG65" s="229"/>
      <c r="CH65" s="229"/>
      <c r="CI65" s="229"/>
      <c r="CJ65" s="229"/>
      <c r="CK65" s="229"/>
      <c r="CL65" s="229"/>
      <c r="CM65" s="229"/>
      <c r="CN65" s="229"/>
      <c r="CO65" s="229"/>
      <c r="CP65" s="229"/>
      <c r="CQ65" s="229"/>
      <c r="CR65" s="229"/>
      <c r="CS65" s="229"/>
      <c r="CT65" s="229"/>
      <c r="CU65" s="229"/>
      <c r="CV65" s="229"/>
      <c r="CW65" s="229"/>
      <c r="CX65" s="229"/>
      <c r="CY65" s="229"/>
      <c r="CZ65" s="229"/>
      <c r="DA65" s="229"/>
      <c r="DB65" s="229"/>
      <c r="DC65" s="229"/>
      <c r="DD65" s="229"/>
      <c r="DE65" s="229"/>
      <c r="DF65" s="229"/>
      <c r="DG65" s="229"/>
      <c r="DH65" s="229"/>
      <c r="DI65" s="229"/>
      <c r="DJ65" s="229"/>
      <c r="DK65" s="229"/>
      <c r="DL65" s="229"/>
      <c r="DM65" s="229"/>
      <c r="DN65" s="229"/>
      <c r="DO65" s="229"/>
      <c r="DP65" s="229"/>
      <c r="DQ65" s="229"/>
      <c r="DR65" s="229"/>
      <c r="DS65" s="229"/>
      <c r="DT65" s="229"/>
      <c r="DU65" s="229"/>
      <c r="DV65" s="229"/>
      <c r="DW65" s="229"/>
      <c r="DX65" s="229"/>
      <c r="DY65" s="229"/>
      <c r="DZ65" s="229"/>
      <c r="EA65" s="229"/>
      <c r="EB65" s="229"/>
      <c r="EC65" s="229"/>
      <c r="ED65" s="229"/>
      <c r="EE65" s="229"/>
      <c r="EF65" s="229"/>
      <c r="EG65" s="229"/>
      <c r="EH65" s="229"/>
      <c r="EI65" s="229"/>
      <c r="EJ65" s="229"/>
      <c r="EK65" s="229"/>
      <c r="EL65" s="229"/>
      <c r="EM65" s="229"/>
      <c r="EN65" s="229"/>
      <c r="EO65" s="229"/>
      <c r="EP65" s="229"/>
      <c r="EQ65" s="229"/>
      <c r="ER65" s="229"/>
      <c r="ES65" s="229"/>
      <c r="ET65" s="229"/>
      <c r="EU65" s="229"/>
      <c r="EV65" s="229"/>
      <c r="EW65" s="229"/>
      <c r="EX65" s="229"/>
      <c r="EY65" s="229"/>
      <c r="EZ65" s="229"/>
      <c r="FA65" s="229"/>
      <c r="FB65" s="229"/>
      <c r="FC65" s="229"/>
      <c r="FD65" s="229"/>
      <c r="FE65" s="229"/>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row>
    <row r="66" spans="1:257" ht="24" customHeight="1">
      <c r="A66" s="229"/>
      <c r="B66" s="229"/>
      <c r="C66" s="229"/>
      <c r="D66" s="229"/>
      <c r="E66" s="229"/>
      <c r="F66" s="231"/>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29"/>
      <c r="BR66" s="229"/>
      <c r="BS66" s="229"/>
      <c r="BT66" s="229"/>
      <c r="BU66" s="229"/>
      <c r="BV66" s="229"/>
      <c r="BW66" s="229"/>
      <c r="BX66" s="229"/>
      <c r="BY66" s="229"/>
      <c r="BZ66" s="229"/>
      <c r="CA66" s="229"/>
      <c r="CB66" s="229"/>
      <c r="CC66" s="229"/>
      <c r="CD66" s="229"/>
      <c r="CE66" s="229"/>
      <c r="CF66" s="229"/>
      <c r="CG66" s="229"/>
      <c r="CH66" s="229"/>
      <c r="CI66" s="229"/>
      <c r="CJ66" s="229"/>
      <c r="CK66" s="229"/>
      <c r="CL66" s="229"/>
      <c r="CM66" s="229"/>
      <c r="CN66" s="229"/>
      <c r="CO66" s="229"/>
      <c r="CP66" s="229"/>
      <c r="CQ66" s="229"/>
      <c r="CR66" s="229"/>
      <c r="CS66" s="229"/>
      <c r="CT66" s="229"/>
      <c r="CU66" s="229"/>
      <c r="CV66" s="229"/>
      <c r="CW66" s="229"/>
      <c r="CX66" s="229"/>
      <c r="CY66" s="229"/>
      <c r="CZ66" s="229"/>
      <c r="DA66" s="229"/>
      <c r="DB66" s="229"/>
      <c r="DC66" s="229"/>
      <c r="DD66" s="229"/>
      <c r="DE66" s="229"/>
      <c r="DF66" s="229"/>
      <c r="DG66" s="229"/>
      <c r="DH66" s="229"/>
      <c r="DI66" s="229"/>
      <c r="DJ66" s="229"/>
      <c r="DK66" s="229"/>
      <c r="DL66" s="229"/>
      <c r="DM66" s="229"/>
      <c r="DN66" s="229"/>
      <c r="DO66" s="229"/>
      <c r="DP66" s="229"/>
      <c r="DQ66" s="229"/>
      <c r="DR66" s="229"/>
      <c r="DS66" s="229"/>
      <c r="DT66" s="229"/>
      <c r="DU66" s="229"/>
      <c r="DV66" s="229"/>
      <c r="DW66" s="229"/>
      <c r="DX66" s="229"/>
      <c r="DY66" s="229"/>
      <c r="DZ66" s="229"/>
      <c r="EA66" s="229"/>
      <c r="EB66" s="229"/>
      <c r="EC66" s="229"/>
      <c r="ED66" s="229"/>
      <c r="EE66" s="229"/>
      <c r="EF66" s="229"/>
      <c r="EG66" s="229"/>
      <c r="EH66" s="229"/>
      <c r="EI66" s="229"/>
      <c r="EJ66" s="229"/>
      <c r="EK66" s="229"/>
      <c r="EL66" s="229"/>
      <c r="EM66" s="229"/>
      <c r="EN66" s="229"/>
      <c r="EO66" s="229"/>
      <c r="EP66" s="229"/>
      <c r="EQ66" s="229"/>
      <c r="ER66" s="229"/>
      <c r="ES66" s="229"/>
      <c r="ET66" s="229"/>
      <c r="EU66" s="229"/>
      <c r="EV66" s="229"/>
      <c r="EW66" s="229"/>
      <c r="EX66" s="229"/>
      <c r="EY66" s="229"/>
      <c r="EZ66" s="229"/>
      <c r="FA66" s="229"/>
      <c r="FB66" s="229"/>
      <c r="FC66" s="229"/>
      <c r="FD66" s="229"/>
      <c r="FE66" s="229"/>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c r="IR66" s="229"/>
      <c r="IS66" s="229"/>
      <c r="IT66" s="229"/>
      <c r="IU66" s="229"/>
      <c r="IV66" s="229"/>
      <c r="IW66" s="229"/>
    </row>
    <row r="67" spans="1:257" ht="24" customHeight="1">
      <c r="A67" s="229"/>
      <c r="B67" s="229"/>
      <c r="C67" s="229"/>
      <c r="D67" s="229"/>
      <c r="E67" s="229"/>
      <c r="F67" s="231"/>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229"/>
      <c r="BE67" s="229"/>
      <c r="BF67" s="229"/>
      <c r="BG67" s="229"/>
      <c r="BH67" s="229"/>
      <c r="BI67" s="229"/>
      <c r="BJ67" s="229"/>
      <c r="BK67" s="229"/>
      <c r="BL67" s="229"/>
      <c r="BM67" s="229"/>
      <c r="BN67" s="229"/>
      <c r="BO67" s="229"/>
      <c r="BP67" s="229"/>
      <c r="BQ67" s="229"/>
      <c r="BR67" s="229"/>
      <c r="BS67" s="229"/>
      <c r="BT67" s="229"/>
      <c r="BU67" s="229"/>
      <c r="BV67" s="229"/>
      <c r="BW67" s="229"/>
      <c r="BX67" s="229"/>
      <c r="BY67" s="229"/>
      <c r="BZ67" s="229"/>
      <c r="CA67" s="229"/>
      <c r="CB67" s="229"/>
      <c r="CC67" s="229"/>
      <c r="CD67" s="229"/>
      <c r="CE67" s="229"/>
      <c r="CF67" s="229"/>
      <c r="CG67" s="229"/>
      <c r="CH67" s="229"/>
      <c r="CI67" s="229"/>
      <c r="CJ67" s="229"/>
      <c r="CK67" s="229"/>
      <c r="CL67" s="229"/>
      <c r="CM67" s="229"/>
      <c r="CN67" s="229"/>
      <c r="CO67" s="229"/>
      <c r="CP67" s="229"/>
      <c r="CQ67" s="229"/>
      <c r="CR67" s="229"/>
      <c r="CS67" s="229"/>
      <c r="CT67" s="229"/>
      <c r="CU67" s="229"/>
      <c r="CV67" s="229"/>
      <c r="CW67" s="229"/>
      <c r="CX67" s="229"/>
      <c r="CY67" s="229"/>
      <c r="CZ67" s="229"/>
      <c r="DA67" s="229"/>
      <c r="DB67" s="229"/>
      <c r="DC67" s="229"/>
      <c r="DD67" s="229"/>
      <c r="DE67" s="229"/>
      <c r="DF67" s="229"/>
      <c r="DG67" s="229"/>
      <c r="DH67" s="229"/>
      <c r="DI67" s="229"/>
      <c r="DJ67" s="229"/>
      <c r="DK67" s="229"/>
      <c r="DL67" s="229"/>
      <c r="DM67" s="229"/>
      <c r="DN67" s="229"/>
      <c r="DO67" s="229"/>
      <c r="DP67" s="229"/>
      <c r="DQ67" s="229"/>
      <c r="DR67" s="229"/>
      <c r="DS67" s="229"/>
      <c r="DT67" s="229"/>
      <c r="DU67" s="229"/>
      <c r="DV67" s="229"/>
      <c r="DW67" s="229"/>
      <c r="DX67" s="229"/>
      <c r="DY67" s="229"/>
      <c r="DZ67" s="229"/>
      <c r="EA67" s="229"/>
      <c r="EB67" s="229"/>
      <c r="EC67" s="229"/>
      <c r="ED67" s="229"/>
      <c r="EE67" s="229"/>
      <c r="EF67" s="229"/>
      <c r="EG67" s="229"/>
      <c r="EH67" s="229"/>
      <c r="EI67" s="229"/>
      <c r="EJ67" s="229"/>
      <c r="EK67" s="229"/>
      <c r="EL67" s="229"/>
      <c r="EM67" s="229"/>
      <c r="EN67" s="229"/>
      <c r="EO67" s="229"/>
      <c r="EP67" s="229"/>
      <c r="EQ67" s="229"/>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29"/>
      <c r="FT67" s="229"/>
      <c r="FU67" s="229"/>
      <c r="FV67" s="229"/>
      <c r="FW67" s="229"/>
      <c r="FX67" s="229"/>
      <c r="FY67" s="229"/>
      <c r="FZ67" s="229"/>
      <c r="GA67" s="229"/>
      <c r="GB67" s="229"/>
      <c r="GC67" s="229"/>
      <c r="GD67" s="229"/>
      <c r="GE67" s="229"/>
      <c r="GF67" s="229"/>
      <c r="GG67" s="229"/>
      <c r="GH67" s="229"/>
      <c r="GI67" s="229"/>
      <c r="GJ67" s="229"/>
      <c r="GK67" s="229"/>
      <c r="GL67" s="229"/>
      <c r="GM67" s="229"/>
      <c r="GN67" s="229"/>
      <c r="GO67" s="229"/>
      <c r="GP67" s="229"/>
      <c r="GQ67" s="229"/>
      <c r="GR67" s="229"/>
      <c r="GS67" s="229"/>
      <c r="GT67" s="229"/>
      <c r="GU67" s="229"/>
      <c r="GV67" s="229"/>
      <c r="GW67" s="229"/>
      <c r="GX67" s="229"/>
      <c r="GY67" s="229"/>
      <c r="GZ67" s="229"/>
      <c r="HA67" s="229"/>
      <c r="HB67" s="229"/>
      <c r="HC67" s="229"/>
      <c r="HD67" s="229"/>
      <c r="HE67" s="229"/>
      <c r="HF67" s="229"/>
      <c r="HG67" s="229"/>
      <c r="HH67" s="229"/>
      <c r="HI67" s="229"/>
      <c r="HJ67" s="229"/>
      <c r="HK67" s="229"/>
      <c r="HL67" s="229"/>
      <c r="HM67" s="229"/>
      <c r="HN67" s="229"/>
      <c r="HO67" s="229"/>
      <c r="HP67" s="229"/>
      <c r="HQ67" s="229"/>
      <c r="HR67" s="229"/>
      <c r="HS67" s="229"/>
      <c r="HT67" s="229"/>
      <c r="HU67" s="229"/>
      <c r="HV67" s="229"/>
      <c r="HW67" s="229"/>
      <c r="HX67" s="229"/>
      <c r="HY67" s="229"/>
      <c r="HZ67" s="229"/>
      <c r="IA67" s="229"/>
      <c r="IB67" s="229"/>
      <c r="IC67" s="229"/>
      <c r="ID67" s="229"/>
      <c r="IE67" s="229"/>
      <c r="IF67" s="229"/>
      <c r="IG67" s="229"/>
      <c r="IH67" s="229"/>
      <c r="II67" s="229"/>
      <c r="IJ67" s="229"/>
      <c r="IK67" s="229"/>
      <c r="IL67" s="229"/>
      <c r="IM67" s="229"/>
      <c r="IN67" s="229"/>
      <c r="IO67" s="229"/>
      <c r="IP67" s="229"/>
      <c r="IQ67" s="229"/>
      <c r="IR67" s="229"/>
      <c r="IS67" s="229"/>
      <c r="IT67" s="229"/>
      <c r="IU67" s="229"/>
      <c r="IV67" s="229"/>
      <c r="IW67" s="229"/>
    </row>
    <row r="68" spans="1:257" ht="24" customHeight="1">
      <c r="A68" s="229"/>
      <c r="B68" s="229"/>
      <c r="C68" s="229"/>
      <c r="D68" s="229"/>
      <c r="E68" s="229"/>
      <c r="F68" s="231"/>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229"/>
      <c r="BE68" s="229"/>
      <c r="BF68" s="229"/>
      <c r="BG68" s="229"/>
      <c r="BH68" s="229"/>
      <c r="BI68" s="229"/>
      <c r="BJ68" s="229"/>
      <c r="BK68" s="229"/>
      <c r="BL68" s="229"/>
      <c r="BM68" s="229"/>
      <c r="BN68" s="229"/>
      <c r="BO68" s="229"/>
      <c r="BP68" s="229"/>
      <c r="BQ68" s="229"/>
      <c r="BR68" s="229"/>
      <c r="BS68" s="229"/>
      <c r="BT68" s="229"/>
      <c r="BU68" s="229"/>
      <c r="BV68" s="229"/>
      <c r="BW68" s="229"/>
      <c r="BX68" s="229"/>
      <c r="BY68" s="229"/>
      <c r="BZ68" s="229"/>
      <c r="CA68" s="229"/>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29"/>
      <c r="GF68" s="229"/>
      <c r="GG68" s="229"/>
      <c r="GH68" s="229"/>
      <c r="GI68" s="229"/>
      <c r="GJ68" s="229"/>
      <c r="GK68" s="229"/>
      <c r="GL68" s="229"/>
      <c r="GM68" s="229"/>
      <c r="GN68" s="229"/>
      <c r="GO68" s="229"/>
      <c r="GP68" s="229"/>
      <c r="GQ68" s="229"/>
      <c r="GR68" s="229"/>
      <c r="GS68" s="229"/>
      <c r="GT68" s="229"/>
      <c r="GU68" s="229"/>
      <c r="GV68" s="229"/>
      <c r="GW68" s="229"/>
      <c r="GX68" s="229"/>
      <c r="GY68" s="229"/>
      <c r="GZ68" s="229"/>
      <c r="HA68" s="229"/>
      <c r="HB68" s="229"/>
      <c r="HC68" s="229"/>
      <c r="HD68" s="229"/>
      <c r="HE68" s="229"/>
      <c r="HF68" s="229"/>
      <c r="HG68" s="229"/>
      <c r="HH68" s="229"/>
      <c r="HI68" s="229"/>
      <c r="HJ68" s="229"/>
      <c r="HK68" s="229"/>
      <c r="HL68" s="229"/>
      <c r="HM68" s="229"/>
      <c r="HN68" s="229"/>
      <c r="HO68" s="229"/>
      <c r="HP68" s="229"/>
      <c r="HQ68" s="229"/>
      <c r="HR68" s="229"/>
      <c r="HS68" s="229"/>
      <c r="HT68" s="229"/>
      <c r="HU68" s="229"/>
      <c r="HV68" s="229"/>
      <c r="HW68" s="229"/>
      <c r="HX68" s="229"/>
      <c r="HY68" s="229"/>
      <c r="HZ68" s="229"/>
      <c r="IA68" s="229"/>
      <c r="IB68" s="229"/>
      <c r="IC68" s="229"/>
      <c r="ID68" s="229"/>
      <c r="IE68" s="229"/>
      <c r="IF68" s="229"/>
      <c r="IG68" s="229"/>
      <c r="IH68" s="229"/>
      <c r="II68" s="229"/>
      <c r="IJ68" s="229"/>
      <c r="IK68" s="229"/>
      <c r="IL68" s="229"/>
      <c r="IM68" s="229"/>
      <c r="IN68" s="229"/>
      <c r="IO68" s="229"/>
      <c r="IP68" s="229"/>
      <c r="IQ68" s="229"/>
      <c r="IR68" s="229"/>
      <c r="IS68" s="229"/>
      <c r="IT68" s="229"/>
      <c r="IU68" s="229"/>
      <c r="IV68" s="229"/>
      <c r="IW68" s="229"/>
    </row>
    <row r="69" spans="1:257" ht="24" customHeight="1">
      <c r="A69" s="229"/>
      <c r="B69" s="229"/>
      <c r="C69" s="229"/>
      <c r="D69" s="229"/>
      <c r="E69" s="229"/>
      <c r="F69" s="231"/>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229"/>
      <c r="BE69" s="229"/>
      <c r="BF69" s="229"/>
      <c r="BG69" s="229"/>
      <c r="BH69" s="229"/>
      <c r="BI69" s="229"/>
      <c r="BJ69" s="229"/>
      <c r="BK69" s="229"/>
      <c r="BL69" s="229"/>
      <c r="BM69" s="229"/>
      <c r="BN69" s="229"/>
      <c r="BO69" s="229"/>
      <c r="BP69" s="229"/>
      <c r="BQ69" s="229"/>
      <c r="BR69" s="229"/>
      <c r="BS69" s="229"/>
      <c r="BT69" s="229"/>
      <c r="BU69" s="229"/>
      <c r="BV69" s="229"/>
      <c r="BW69" s="229"/>
      <c r="BX69" s="229"/>
      <c r="BY69" s="229"/>
      <c r="BZ69" s="229"/>
      <c r="CA69" s="229"/>
      <c r="CB69" s="229"/>
      <c r="CC69" s="229"/>
      <c r="CD69" s="229"/>
      <c r="CE69" s="229"/>
      <c r="CF69" s="229"/>
      <c r="CG69" s="229"/>
      <c r="CH69" s="229"/>
      <c r="CI69" s="229"/>
      <c r="CJ69" s="229"/>
      <c r="CK69" s="229"/>
      <c r="CL69" s="229"/>
      <c r="CM69" s="229"/>
      <c r="CN69" s="229"/>
      <c r="CO69" s="229"/>
      <c r="CP69" s="229"/>
      <c r="CQ69" s="229"/>
      <c r="CR69" s="229"/>
      <c r="CS69" s="229"/>
      <c r="CT69" s="229"/>
      <c r="CU69" s="229"/>
      <c r="CV69" s="229"/>
      <c r="CW69" s="229"/>
      <c r="CX69" s="229"/>
      <c r="CY69" s="229"/>
      <c r="CZ69" s="229"/>
      <c r="DA69" s="229"/>
      <c r="DB69" s="229"/>
      <c r="DC69" s="229"/>
      <c r="DD69" s="229"/>
      <c r="DE69" s="229"/>
      <c r="DF69" s="229"/>
      <c r="DG69" s="229"/>
      <c r="DH69" s="229"/>
      <c r="DI69" s="229"/>
      <c r="DJ69" s="229"/>
      <c r="DK69" s="229"/>
      <c r="DL69" s="229"/>
      <c r="DM69" s="229"/>
      <c r="DN69" s="229"/>
      <c r="DO69" s="229"/>
      <c r="DP69" s="229"/>
      <c r="DQ69" s="229"/>
      <c r="DR69" s="229"/>
      <c r="DS69" s="229"/>
      <c r="DT69" s="229"/>
      <c r="DU69" s="229"/>
      <c r="DV69" s="229"/>
      <c r="DW69" s="229"/>
      <c r="DX69" s="229"/>
      <c r="DY69" s="229"/>
      <c r="DZ69" s="229"/>
      <c r="EA69" s="229"/>
      <c r="EB69" s="229"/>
      <c r="EC69" s="229"/>
      <c r="ED69" s="229"/>
      <c r="EE69" s="229"/>
      <c r="EF69" s="229"/>
      <c r="EG69" s="229"/>
      <c r="EH69" s="229"/>
      <c r="EI69" s="229"/>
      <c r="EJ69" s="229"/>
      <c r="EK69" s="229"/>
      <c r="EL69" s="229"/>
      <c r="EM69" s="229"/>
      <c r="EN69" s="229"/>
      <c r="EO69" s="229"/>
      <c r="EP69" s="229"/>
      <c r="EQ69" s="229"/>
      <c r="ER69" s="229"/>
      <c r="ES69" s="229"/>
      <c r="ET69" s="229"/>
      <c r="EU69" s="229"/>
      <c r="EV69" s="229"/>
      <c r="EW69" s="229"/>
      <c r="EX69" s="229"/>
      <c r="EY69" s="229"/>
      <c r="EZ69" s="229"/>
      <c r="FA69" s="229"/>
      <c r="FB69" s="229"/>
      <c r="FC69" s="229"/>
      <c r="FD69" s="229"/>
      <c r="FE69" s="229"/>
      <c r="FF69" s="229"/>
      <c r="FG69" s="229"/>
      <c r="FH69" s="229"/>
      <c r="FI69" s="229"/>
      <c r="FJ69" s="229"/>
      <c r="FK69" s="229"/>
      <c r="FL69" s="229"/>
      <c r="FM69" s="229"/>
      <c r="FN69" s="229"/>
      <c r="FO69" s="229"/>
      <c r="FP69" s="229"/>
      <c r="FQ69" s="229"/>
      <c r="FR69" s="229"/>
      <c r="FS69" s="229"/>
      <c r="FT69" s="229"/>
      <c r="FU69" s="229"/>
      <c r="FV69" s="229"/>
      <c r="FW69" s="229"/>
      <c r="FX69" s="229"/>
      <c r="FY69" s="229"/>
      <c r="FZ69" s="229"/>
      <c r="GA69" s="229"/>
      <c r="GB69" s="229"/>
      <c r="GC69" s="229"/>
      <c r="GD69" s="229"/>
      <c r="GE69" s="229"/>
      <c r="GF69" s="229"/>
      <c r="GG69" s="229"/>
      <c r="GH69" s="229"/>
      <c r="GI69" s="229"/>
      <c r="GJ69" s="229"/>
      <c r="GK69" s="229"/>
      <c r="GL69" s="229"/>
      <c r="GM69" s="229"/>
      <c r="GN69" s="229"/>
      <c r="GO69" s="229"/>
      <c r="GP69" s="229"/>
      <c r="GQ69" s="229"/>
      <c r="GR69" s="229"/>
      <c r="GS69" s="229"/>
      <c r="GT69" s="229"/>
      <c r="GU69" s="229"/>
      <c r="GV69" s="229"/>
      <c r="GW69" s="229"/>
      <c r="GX69" s="229"/>
      <c r="GY69" s="229"/>
      <c r="GZ69" s="229"/>
      <c r="HA69" s="229"/>
      <c r="HB69" s="229"/>
      <c r="HC69" s="229"/>
      <c r="HD69" s="229"/>
      <c r="HE69" s="229"/>
      <c r="HF69" s="229"/>
      <c r="HG69" s="229"/>
      <c r="HH69" s="229"/>
      <c r="HI69" s="229"/>
      <c r="HJ69" s="229"/>
      <c r="HK69" s="229"/>
      <c r="HL69" s="229"/>
      <c r="HM69" s="229"/>
      <c r="HN69" s="229"/>
      <c r="HO69" s="229"/>
      <c r="HP69" s="229"/>
      <c r="HQ69" s="229"/>
      <c r="HR69" s="229"/>
      <c r="HS69" s="229"/>
      <c r="HT69" s="229"/>
      <c r="HU69" s="229"/>
      <c r="HV69" s="229"/>
      <c r="HW69" s="229"/>
      <c r="HX69" s="229"/>
      <c r="HY69" s="229"/>
      <c r="HZ69" s="229"/>
      <c r="IA69" s="229"/>
      <c r="IB69" s="229"/>
      <c r="IC69" s="229"/>
      <c r="ID69" s="229"/>
      <c r="IE69" s="229"/>
      <c r="IF69" s="229"/>
      <c r="IG69" s="229"/>
      <c r="IH69" s="229"/>
      <c r="II69" s="229"/>
      <c r="IJ69" s="229"/>
      <c r="IK69" s="229"/>
      <c r="IL69" s="229"/>
      <c r="IM69" s="229"/>
      <c r="IN69" s="229"/>
      <c r="IO69" s="229"/>
      <c r="IP69" s="229"/>
      <c r="IQ69" s="229"/>
      <c r="IR69" s="229"/>
      <c r="IS69" s="229"/>
      <c r="IT69" s="229"/>
      <c r="IU69" s="229"/>
      <c r="IV69" s="229"/>
      <c r="IW69" s="229"/>
    </row>
    <row r="70" spans="1:257" ht="24" customHeight="1">
      <c r="A70" s="229"/>
      <c r="B70" s="229"/>
      <c r="C70" s="229"/>
      <c r="D70" s="229"/>
      <c r="E70" s="229"/>
      <c r="F70" s="231"/>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229"/>
      <c r="BE70" s="229"/>
      <c r="BF70" s="229"/>
      <c r="BG70" s="229"/>
      <c r="BH70" s="229"/>
      <c r="BI70" s="229"/>
      <c r="BJ70" s="229"/>
      <c r="BK70" s="229"/>
      <c r="BL70" s="229"/>
      <c r="BM70" s="229"/>
      <c r="BN70" s="229"/>
      <c r="BO70" s="229"/>
      <c r="BP70" s="229"/>
      <c r="BQ70" s="229"/>
      <c r="BR70" s="229"/>
      <c r="BS70" s="229"/>
      <c r="BT70" s="229"/>
      <c r="BU70" s="229"/>
      <c r="BV70" s="229"/>
      <c r="BW70" s="229"/>
      <c r="BX70" s="229"/>
      <c r="BY70" s="229"/>
      <c r="BZ70" s="229"/>
      <c r="CA70" s="229"/>
      <c r="CB70" s="229"/>
      <c r="CC70" s="229"/>
      <c r="CD70" s="229"/>
      <c r="CE70" s="229"/>
      <c r="CF70" s="229"/>
      <c r="CG70" s="229"/>
      <c r="CH70" s="229"/>
      <c r="CI70" s="229"/>
      <c r="CJ70" s="229"/>
      <c r="CK70" s="229"/>
      <c r="CL70" s="229"/>
      <c r="CM70" s="229"/>
      <c r="CN70" s="229"/>
      <c r="CO70" s="229"/>
      <c r="CP70" s="229"/>
      <c r="CQ70" s="229"/>
      <c r="CR70" s="229"/>
      <c r="CS70" s="229"/>
      <c r="CT70" s="229"/>
      <c r="CU70" s="229"/>
      <c r="CV70" s="229"/>
      <c r="CW70" s="229"/>
      <c r="CX70" s="229"/>
      <c r="CY70" s="229"/>
      <c r="CZ70" s="229"/>
      <c r="DA70" s="229"/>
      <c r="DB70" s="229"/>
      <c r="DC70" s="229"/>
      <c r="DD70" s="229"/>
      <c r="DE70" s="229"/>
      <c r="DF70" s="229"/>
      <c r="DG70" s="229"/>
      <c r="DH70" s="229"/>
      <c r="DI70" s="229"/>
      <c r="DJ70" s="229"/>
      <c r="DK70" s="229"/>
      <c r="DL70" s="229"/>
      <c r="DM70" s="229"/>
      <c r="DN70" s="229"/>
      <c r="DO70" s="229"/>
      <c r="DP70" s="229"/>
      <c r="DQ70" s="229"/>
      <c r="DR70" s="229"/>
      <c r="DS70" s="229"/>
      <c r="DT70" s="229"/>
      <c r="DU70" s="229"/>
      <c r="DV70" s="229"/>
      <c r="DW70" s="229"/>
      <c r="DX70" s="229"/>
      <c r="DY70" s="229"/>
      <c r="DZ70" s="229"/>
      <c r="EA70" s="229"/>
      <c r="EB70" s="229"/>
      <c r="EC70" s="229"/>
      <c r="ED70" s="229"/>
      <c r="EE70" s="229"/>
      <c r="EF70" s="229"/>
      <c r="EG70" s="229"/>
      <c r="EH70" s="229"/>
      <c r="EI70" s="229"/>
      <c r="EJ70" s="229"/>
      <c r="EK70" s="229"/>
      <c r="EL70" s="229"/>
      <c r="EM70" s="229"/>
      <c r="EN70" s="229"/>
      <c r="EO70" s="229"/>
      <c r="EP70" s="229"/>
      <c r="EQ70" s="229"/>
      <c r="ER70" s="229"/>
      <c r="ES70" s="229"/>
      <c r="ET70" s="229"/>
      <c r="EU70" s="229"/>
      <c r="EV70" s="229"/>
      <c r="EW70" s="229"/>
      <c r="EX70" s="229"/>
      <c r="EY70" s="229"/>
      <c r="EZ70" s="229"/>
      <c r="FA70" s="229"/>
      <c r="FB70" s="229"/>
      <c r="FC70" s="229"/>
      <c r="FD70" s="229"/>
      <c r="FE70" s="229"/>
      <c r="FF70" s="229"/>
      <c r="FG70" s="229"/>
      <c r="FH70" s="229"/>
      <c r="FI70" s="229"/>
      <c r="FJ70" s="229"/>
      <c r="FK70" s="229"/>
      <c r="FL70" s="229"/>
      <c r="FM70" s="229"/>
      <c r="FN70" s="229"/>
      <c r="FO70" s="229"/>
      <c r="FP70" s="229"/>
      <c r="FQ70" s="229"/>
      <c r="FR70" s="229"/>
      <c r="FS70" s="229"/>
      <c r="FT70" s="229"/>
      <c r="FU70" s="229"/>
      <c r="FV70" s="229"/>
      <c r="FW70" s="229"/>
      <c r="FX70" s="229"/>
      <c r="FY70" s="229"/>
      <c r="FZ70" s="229"/>
      <c r="GA70" s="229"/>
      <c r="GB70" s="229"/>
      <c r="GC70" s="229"/>
      <c r="GD70" s="229"/>
      <c r="GE70" s="229"/>
      <c r="GF70" s="229"/>
      <c r="GG70" s="229"/>
      <c r="GH70" s="229"/>
      <c r="GI70" s="229"/>
      <c r="GJ70" s="229"/>
      <c r="GK70" s="229"/>
      <c r="GL70" s="229"/>
      <c r="GM70" s="229"/>
      <c r="GN70" s="229"/>
      <c r="GO70" s="229"/>
      <c r="GP70" s="229"/>
      <c r="GQ70" s="229"/>
      <c r="GR70" s="229"/>
      <c r="GS70" s="229"/>
      <c r="GT70" s="229"/>
      <c r="GU70" s="229"/>
      <c r="GV70" s="229"/>
      <c r="GW70" s="229"/>
      <c r="GX70" s="229"/>
      <c r="GY70" s="229"/>
      <c r="GZ70" s="229"/>
      <c r="HA70" s="229"/>
      <c r="HB70" s="229"/>
      <c r="HC70" s="229"/>
      <c r="HD70" s="229"/>
      <c r="HE70" s="229"/>
      <c r="HF70" s="229"/>
      <c r="HG70" s="229"/>
      <c r="HH70" s="229"/>
      <c r="HI70" s="229"/>
      <c r="HJ70" s="229"/>
      <c r="HK70" s="229"/>
      <c r="HL70" s="229"/>
      <c r="HM70" s="229"/>
      <c r="HN70" s="229"/>
      <c r="HO70" s="229"/>
      <c r="HP70" s="229"/>
      <c r="HQ70" s="229"/>
      <c r="HR70" s="229"/>
      <c r="HS70" s="229"/>
      <c r="HT70" s="229"/>
      <c r="HU70" s="229"/>
      <c r="HV70" s="229"/>
      <c r="HW70" s="229"/>
      <c r="HX70" s="229"/>
      <c r="HY70" s="229"/>
      <c r="HZ70" s="229"/>
      <c r="IA70" s="229"/>
      <c r="IB70" s="229"/>
      <c r="IC70" s="229"/>
      <c r="ID70" s="229"/>
      <c r="IE70" s="229"/>
      <c r="IF70" s="229"/>
      <c r="IG70" s="229"/>
      <c r="IH70" s="229"/>
      <c r="II70" s="229"/>
      <c r="IJ70" s="229"/>
      <c r="IK70" s="229"/>
      <c r="IL70" s="229"/>
      <c r="IM70" s="229"/>
      <c r="IN70" s="229"/>
      <c r="IO70" s="229"/>
      <c r="IP70" s="229"/>
      <c r="IQ70" s="229"/>
      <c r="IR70" s="229"/>
      <c r="IS70" s="229"/>
      <c r="IT70" s="229"/>
      <c r="IU70" s="229"/>
      <c r="IV70" s="229"/>
      <c r="IW70" s="229"/>
    </row>
    <row r="71" spans="1:257" ht="24" customHeight="1">
      <c r="A71" s="229"/>
      <c r="B71" s="229"/>
      <c r="C71" s="229"/>
      <c r="D71" s="229"/>
      <c r="E71" s="229"/>
      <c r="F71" s="231"/>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229"/>
      <c r="BE71" s="229"/>
      <c r="BF71" s="229"/>
      <c r="BG71" s="229"/>
      <c r="BH71" s="229"/>
      <c r="BI71" s="229"/>
      <c r="BJ71" s="229"/>
      <c r="BK71" s="229"/>
      <c r="BL71" s="229"/>
      <c r="BM71" s="229"/>
      <c r="BN71" s="229"/>
      <c r="BO71" s="229"/>
      <c r="BP71" s="229"/>
      <c r="BQ71" s="229"/>
      <c r="BR71" s="229"/>
      <c r="BS71" s="229"/>
      <c r="BT71" s="229"/>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29"/>
      <c r="CT71" s="229"/>
      <c r="CU71" s="229"/>
      <c r="CV71" s="229"/>
      <c r="CW71" s="229"/>
      <c r="CX71" s="229"/>
      <c r="CY71" s="229"/>
      <c r="CZ71" s="229"/>
      <c r="DA71" s="229"/>
      <c r="DB71" s="229"/>
      <c r="DC71" s="229"/>
      <c r="DD71" s="229"/>
      <c r="DE71" s="229"/>
      <c r="DF71" s="229"/>
      <c r="DG71" s="229"/>
      <c r="DH71" s="229"/>
      <c r="DI71" s="229"/>
      <c r="DJ71" s="229"/>
      <c r="DK71" s="229"/>
      <c r="DL71" s="229"/>
      <c r="DM71" s="229"/>
      <c r="DN71" s="229"/>
      <c r="DO71" s="229"/>
      <c r="DP71" s="229"/>
      <c r="DQ71" s="229"/>
      <c r="DR71" s="229"/>
      <c r="DS71" s="229"/>
      <c r="DT71" s="229"/>
      <c r="DU71" s="229"/>
      <c r="DV71" s="229"/>
      <c r="DW71" s="229"/>
      <c r="DX71" s="229"/>
      <c r="DY71" s="229"/>
      <c r="DZ71" s="229"/>
      <c r="EA71" s="229"/>
      <c r="EB71" s="229"/>
      <c r="EC71" s="229"/>
      <c r="ED71" s="229"/>
      <c r="EE71" s="229"/>
      <c r="EF71" s="229"/>
      <c r="EG71" s="229"/>
      <c r="EH71" s="229"/>
      <c r="EI71" s="229"/>
      <c r="EJ71" s="229"/>
      <c r="EK71" s="229"/>
      <c r="EL71" s="229"/>
      <c r="EM71" s="229"/>
      <c r="EN71" s="229"/>
      <c r="EO71" s="229"/>
      <c r="EP71" s="229"/>
      <c r="EQ71" s="229"/>
      <c r="ER71" s="229"/>
      <c r="ES71" s="229"/>
      <c r="ET71" s="229"/>
      <c r="EU71" s="229"/>
      <c r="EV71" s="229"/>
      <c r="EW71" s="229"/>
      <c r="EX71" s="229"/>
      <c r="EY71" s="229"/>
      <c r="EZ71" s="229"/>
      <c r="FA71" s="229"/>
      <c r="FB71" s="229"/>
      <c r="FC71" s="229"/>
      <c r="FD71" s="229"/>
      <c r="FE71" s="229"/>
      <c r="FF71" s="229"/>
      <c r="FG71" s="229"/>
      <c r="FH71" s="229"/>
      <c r="FI71" s="229"/>
      <c r="FJ71" s="229"/>
      <c r="FK71" s="229"/>
      <c r="FL71" s="229"/>
      <c r="FM71" s="229"/>
      <c r="FN71" s="229"/>
      <c r="FO71" s="229"/>
      <c r="FP71" s="229"/>
      <c r="FQ71" s="229"/>
      <c r="FR71" s="229"/>
      <c r="FS71" s="229"/>
      <c r="FT71" s="229"/>
      <c r="FU71" s="229"/>
      <c r="FV71" s="229"/>
      <c r="FW71" s="229"/>
      <c r="FX71" s="229"/>
      <c r="FY71" s="229"/>
      <c r="FZ71" s="229"/>
      <c r="GA71" s="229"/>
      <c r="GB71" s="229"/>
      <c r="GC71" s="229"/>
      <c r="GD71" s="229"/>
      <c r="GE71" s="229"/>
      <c r="GF71" s="229"/>
      <c r="GG71" s="229"/>
      <c r="GH71" s="229"/>
      <c r="GI71" s="229"/>
      <c r="GJ71" s="229"/>
      <c r="GK71" s="229"/>
      <c r="GL71" s="229"/>
      <c r="GM71" s="229"/>
      <c r="GN71" s="229"/>
      <c r="GO71" s="229"/>
      <c r="GP71" s="229"/>
      <c r="GQ71" s="229"/>
      <c r="GR71" s="229"/>
      <c r="GS71" s="229"/>
      <c r="GT71" s="229"/>
      <c r="GU71" s="229"/>
      <c r="GV71" s="229"/>
      <c r="GW71" s="229"/>
      <c r="GX71" s="229"/>
      <c r="GY71" s="229"/>
      <c r="GZ71" s="229"/>
      <c r="HA71" s="229"/>
      <c r="HB71" s="229"/>
      <c r="HC71" s="229"/>
      <c r="HD71" s="229"/>
      <c r="HE71" s="229"/>
      <c r="HF71" s="229"/>
      <c r="HG71" s="229"/>
      <c r="HH71" s="229"/>
      <c r="HI71" s="229"/>
      <c r="HJ71" s="229"/>
      <c r="HK71" s="229"/>
      <c r="HL71" s="229"/>
      <c r="HM71" s="229"/>
      <c r="HN71" s="229"/>
      <c r="HO71" s="229"/>
      <c r="HP71" s="229"/>
      <c r="HQ71" s="229"/>
      <c r="HR71" s="229"/>
      <c r="HS71" s="229"/>
      <c r="HT71" s="229"/>
      <c r="HU71" s="229"/>
      <c r="HV71" s="229"/>
      <c r="HW71" s="229"/>
      <c r="HX71" s="229"/>
      <c r="HY71" s="229"/>
      <c r="HZ71" s="229"/>
      <c r="IA71" s="229"/>
      <c r="IB71" s="229"/>
      <c r="IC71" s="229"/>
      <c r="ID71" s="229"/>
      <c r="IE71" s="229"/>
      <c r="IF71" s="229"/>
      <c r="IG71" s="229"/>
      <c r="IH71" s="229"/>
      <c r="II71" s="229"/>
      <c r="IJ71" s="229"/>
      <c r="IK71" s="229"/>
      <c r="IL71" s="229"/>
      <c r="IM71" s="229"/>
      <c r="IN71" s="229"/>
      <c r="IO71" s="229"/>
      <c r="IP71" s="229"/>
      <c r="IQ71" s="229"/>
      <c r="IR71" s="229"/>
      <c r="IS71" s="229"/>
      <c r="IT71" s="229"/>
      <c r="IU71" s="229"/>
      <c r="IV71" s="229"/>
      <c r="IW71" s="229"/>
    </row>
    <row r="72" spans="1:257" ht="24" customHeight="1">
      <c r="A72" s="229"/>
      <c r="B72" s="229"/>
      <c r="C72" s="229"/>
      <c r="D72" s="229"/>
      <c r="E72" s="229"/>
      <c r="F72" s="231"/>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229"/>
      <c r="BE72" s="229"/>
      <c r="BF72" s="229"/>
      <c r="BG72" s="229"/>
      <c r="BH72" s="229"/>
      <c r="BI72" s="229"/>
      <c r="BJ72" s="229"/>
      <c r="BK72" s="229"/>
      <c r="BL72" s="229"/>
      <c r="BM72" s="229"/>
      <c r="BN72" s="229"/>
      <c r="BO72" s="229"/>
      <c r="BP72" s="229"/>
      <c r="BQ72" s="229"/>
      <c r="BR72" s="229"/>
      <c r="BS72" s="229"/>
      <c r="BT72" s="229"/>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29"/>
      <c r="CT72" s="229"/>
      <c r="CU72" s="229"/>
      <c r="CV72" s="229"/>
      <c r="CW72" s="229"/>
      <c r="CX72" s="229"/>
      <c r="CY72" s="229"/>
      <c r="CZ72" s="229"/>
      <c r="DA72" s="229"/>
      <c r="DB72" s="229"/>
      <c r="DC72" s="229"/>
      <c r="DD72" s="229"/>
      <c r="DE72" s="229"/>
      <c r="DF72" s="229"/>
      <c r="DG72" s="229"/>
      <c r="DH72" s="229"/>
      <c r="DI72" s="229"/>
      <c r="DJ72" s="229"/>
      <c r="DK72" s="229"/>
      <c r="DL72" s="229"/>
      <c r="DM72" s="229"/>
      <c r="DN72" s="229"/>
      <c r="DO72" s="229"/>
      <c r="DP72" s="229"/>
      <c r="DQ72" s="229"/>
      <c r="DR72" s="229"/>
      <c r="DS72" s="229"/>
      <c r="DT72" s="229"/>
      <c r="DU72" s="229"/>
      <c r="DV72" s="229"/>
      <c r="DW72" s="229"/>
      <c r="DX72" s="229"/>
      <c r="DY72" s="229"/>
      <c r="DZ72" s="229"/>
      <c r="EA72" s="229"/>
      <c r="EB72" s="229"/>
      <c r="EC72" s="229"/>
      <c r="ED72" s="229"/>
      <c r="EE72" s="229"/>
      <c r="EF72" s="229"/>
      <c r="EG72" s="229"/>
      <c r="EH72" s="229"/>
      <c r="EI72" s="229"/>
      <c r="EJ72" s="229"/>
      <c r="EK72" s="229"/>
      <c r="EL72" s="229"/>
      <c r="EM72" s="229"/>
      <c r="EN72" s="229"/>
      <c r="EO72" s="229"/>
      <c r="EP72" s="229"/>
      <c r="EQ72" s="229"/>
      <c r="ER72" s="229"/>
      <c r="ES72" s="229"/>
      <c r="ET72" s="229"/>
      <c r="EU72" s="229"/>
      <c r="EV72" s="229"/>
      <c r="EW72" s="229"/>
      <c r="EX72" s="229"/>
      <c r="EY72" s="229"/>
      <c r="EZ72" s="229"/>
      <c r="FA72" s="229"/>
      <c r="FB72" s="229"/>
      <c r="FC72" s="229"/>
      <c r="FD72" s="229"/>
      <c r="FE72" s="229"/>
      <c r="FF72" s="229"/>
      <c r="FG72" s="229"/>
      <c r="FH72" s="229"/>
      <c r="FI72" s="229"/>
      <c r="FJ72" s="229"/>
      <c r="FK72" s="229"/>
      <c r="FL72" s="229"/>
      <c r="FM72" s="229"/>
      <c r="FN72" s="229"/>
      <c r="FO72" s="229"/>
      <c r="FP72" s="229"/>
      <c r="FQ72" s="229"/>
      <c r="FR72" s="229"/>
      <c r="FS72" s="229"/>
      <c r="FT72" s="229"/>
      <c r="FU72" s="229"/>
      <c r="FV72" s="229"/>
      <c r="FW72" s="229"/>
      <c r="FX72" s="229"/>
      <c r="FY72" s="229"/>
      <c r="FZ72" s="229"/>
      <c r="GA72" s="229"/>
      <c r="GB72" s="229"/>
      <c r="GC72" s="229"/>
      <c r="GD72" s="229"/>
      <c r="GE72" s="229"/>
      <c r="GF72" s="229"/>
      <c r="GG72" s="229"/>
      <c r="GH72" s="229"/>
      <c r="GI72" s="229"/>
      <c r="GJ72" s="229"/>
      <c r="GK72" s="229"/>
      <c r="GL72" s="229"/>
      <c r="GM72" s="229"/>
      <c r="GN72" s="229"/>
      <c r="GO72" s="229"/>
      <c r="GP72" s="229"/>
      <c r="GQ72" s="229"/>
      <c r="GR72" s="229"/>
      <c r="GS72" s="229"/>
      <c r="GT72" s="229"/>
      <c r="GU72" s="229"/>
      <c r="GV72" s="229"/>
      <c r="GW72" s="229"/>
      <c r="GX72" s="229"/>
      <c r="GY72" s="229"/>
      <c r="GZ72" s="229"/>
      <c r="HA72" s="229"/>
      <c r="HB72" s="229"/>
      <c r="HC72" s="229"/>
      <c r="HD72" s="229"/>
      <c r="HE72" s="229"/>
      <c r="HF72" s="229"/>
      <c r="HG72" s="229"/>
      <c r="HH72" s="229"/>
      <c r="HI72" s="229"/>
      <c r="HJ72" s="229"/>
      <c r="HK72" s="229"/>
      <c r="HL72" s="229"/>
      <c r="HM72" s="229"/>
      <c r="HN72" s="229"/>
      <c r="HO72" s="229"/>
      <c r="HP72" s="229"/>
      <c r="HQ72" s="229"/>
      <c r="HR72" s="229"/>
      <c r="HS72" s="229"/>
      <c r="HT72" s="229"/>
      <c r="HU72" s="229"/>
      <c r="HV72" s="229"/>
      <c r="HW72" s="229"/>
      <c r="HX72" s="229"/>
      <c r="HY72" s="229"/>
      <c r="HZ72" s="229"/>
      <c r="IA72" s="229"/>
      <c r="IB72" s="229"/>
      <c r="IC72" s="229"/>
      <c r="ID72" s="229"/>
      <c r="IE72" s="229"/>
      <c r="IF72" s="229"/>
      <c r="IG72" s="229"/>
      <c r="IH72" s="229"/>
      <c r="II72" s="229"/>
      <c r="IJ72" s="229"/>
      <c r="IK72" s="229"/>
      <c r="IL72" s="229"/>
      <c r="IM72" s="229"/>
      <c r="IN72" s="229"/>
      <c r="IO72" s="229"/>
      <c r="IP72" s="229"/>
      <c r="IQ72" s="229"/>
      <c r="IR72" s="229"/>
      <c r="IS72" s="229"/>
      <c r="IT72" s="229"/>
      <c r="IU72" s="229"/>
      <c r="IV72" s="229"/>
      <c r="IW72" s="229"/>
    </row>
    <row r="73" spans="1:257" ht="24" customHeight="1">
      <c r="A73" s="229"/>
      <c r="B73" s="229"/>
      <c r="C73" s="229"/>
      <c r="D73" s="229"/>
      <c r="E73" s="229"/>
      <c r="F73" s="231"/>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229"/>
      <c r="BE73" s="229"/>
      <c r="BF73" s="229"/>
      <c r="BG73" s="229"/>
      <c r="BH73" s="229"/>
      <c r="BI73" s="229"/>
      <c r="BJ73" s="229"/>
      <c r="BK73" s="229"/>
      <c r="BL73" s="229"/>
      <c r="BM73" s="229"/>
      <c r="BN73" s="229"/>
      <c r="BO73" s="229"/>
      <c r="BP73" s="229"/>
      <c r="BQ73" s="229"/>
      <c r="BR73" s="229"/>
      <c r="BS73" s="229"/>
      <c r="BT73" s="229"/>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29"/>
      <c r="CT73" s="229"/>
      <c r="CU73" s="229"/>
      <c r="CV73" s="229"/>
      <c r="CW73" s="229"/>
      <c r="CX73" s="229"/>
      <c r="CY73" s="229"/>
      <c r="CZ73" s="229"/>
      <c r="DA73" s="229"/>
      <c r="DB73" s="229"/>
      <c r="DC73" s="229"/>
      <c r="DD73" s="229"/>
      <c r="DE73" s="229"/>
      <c r="DF73" s="229"/>
      <c r="DG73" s="229"/>
      <c r="DH73" s="229"/>
      <c r="DI73" s="229"/>
      <c r="DJ73" s="229"/>
      <c r="DK73" s="229"/>
      <c r="DL73" s="229"/>
      <c r="DM73" s="229"/>
      <c r="DN73" s="229"/>
      <c r="DO73" s="229"/>
      <c r="DP73" s="229"/>
      <c r="DQ73" s="229"/>
      <c r="DR73" s="229"/>
      <c r="DS73" s="229"/>
      <c r="DT73" s="229"/>
      <c r="DU73" s="229"/>
      <c r="DV73" s="229"/>
      <c r="DW73" s="229"/>
      <c r="DX73" s="229"/>
      <c r="DY73" s="229"/>
      <c r="DZ73" s="229"/>
      <c r="EA73" s="229"/>
      <c r="EB73" s="229"/>
      <c r="EC73" s="229"/>
      <c r="ED73" s="229"/>
      <c r="EE73" s="229"/>
      <c r="EF73" s="229"/>
      <c r="EG73" s="229"/>
      <c r="EH73" s="229"/>
      <c r="EI73" s="229"/>
      <c r="EJ73" s="229"/>
      <c r="EK73" s="229"/>
      <c r="EL73" s="229"/>
      <c r="EM73" s="229"/>
      <c r="EN73" s="229"/>
      <c r="EO73" s="229"/>
      <c r="EP73" s="229"/>
      <c r="EQ73" s="229"/>
      <c r="ER73" s="229"/>
      <c r="ES73" s="229"/>
      <c r="ET73" s="229"/>
      <c r="EU73" s="229"/>
      <c r="EV73" s="229"/>
      <c r="EW73" s="229"/>
      <c r="EX73" s="229"/>
      <c r="EY73" s="229"/>
      <c r="EZ73" s="229"/>
      <c r="FA73" s="229"/>
      <c r="FB73" s="229"/>
      <c r="FC73" s="229"/>
      <c r="FD73" s="229"/>
      <c r="FE73" s="229"/>
      <c r="FF73" s="229"/>
      <c r="FG73" s="229"/>
      <c r="FH73" s="229"/>
      <c r="FI73" s="229"/>
      <c r="FJ73" s="229"/>
      <c r="FK73" s="229"/>
      <c r="FL73" s="229"/>
      <c r="FM73" s="229"/>
      <c r="FN73" s="229"/>
      <c r="FO73" s="229"/>
      <c r="FP73" s="229"/>
      <c r="FQ73" s="229"/>
      <c r="FR73" s="229"/>
      <c r="FS73" s="229"/>
      <c r="FT73" s="229"/>
      <c r="FU73" s="229"/>
      <c r="FV73" s="229"/>
      <c r="FW73" s="229"/>
      <c r="FX73" s="229"/>
      <c r="FY73" s="229"/>
      <c r="FZ73" s="229"/>
      <c r="GA73" s="229"/>
      <c r="GB73" s="229"/>
      <c r="GC73" s="229"/>
      <c r="GD73" s="229"/>
      <c r="GE73" s="229"/>
      <c r="GF73" s="229"/>
      <c r="GG73" s="229"/>
      <c r="GH73" s="229"/>
      <c r="GI73" s="229"/>
      <c r="GJ73" s="229"/>
      <c r="GK73" s="229"/>
      <c r="GL73" s="229"/>
      <c r="GM73" s="229"/>
      <c r="GN73" s="229"/>
      <c r="GO73" s="229"/>
      <c r="GP73" s="229"/>
      <c r="GQ73" s="229"/>
      <c r="GR73" s="229"/>
      <c r="GS73" s="229"/>
      <c r="GT73" s="229"/>
      <c r="GU73" s="229"/>
      <c r="GV73" s="229"/>
      <c r="GW73" s="229"/>
      <c r="GX73" s="229"/>
      <c r="GY73" s="229"/>
      <c r="GZ73" s="229"/>
      <c r="HA73" s="229"/>
      <c r="HB73" s="229"/>
      <c r="HC73" s="229"/>
      <c r="HD73" s="229"/>
      <c r="HE73" s="229"/>
      <c r="HF73" s="229"/>
      <c r="HG73" s="229"/>
      <c r="HH73" s="229"/>
      <c r="HI73" s="229"/>
      <c r="HJ73" s="229"/>
      <c r="HK73" s="229"/>
      <c r="HL73" s="229"/>
      <c r="HM73" s="229"/>
      <c r="HN73" s="229"/>
      <c r="HO73" s="229"/>
      <c r="HP73" s="229"/>
      <c r="HQ73" s="229"/>
      <c r="HR73" s="229"/>
      <c r="HS73" s="229"/>
      <c r="HT73" s="229"/>
      <c r="HU73" s="229"/>
      <c r="HV73" s="229"/>
      <c r="HW73" s="229"/>
      <c r="HX73" s="229"/>
      <c r="HY73" s="229"/>
      <c r="HZ73" s="229"/>
      <c r="IA73" s="229"/>
      <c r="IB73" s="229"/>
      <c r="IC73" s="229"/>
      <c r="ID73" s="229"/>
      <c r="IE73" s="229"/>
      <c r="IF73" s="229"/>
      <c r="IG73" s="229"/>
      <c r="IH73" s="229"/>
      <c r="II73" s="229"/>
      <c r="IJ73" s="229"/>
      <c r="IK73" s="229"/>
      <c r="IL73" s="229"/>
      <c r="IM73" s="229"/>
      <c r="IN73" s="229"/>
      <c r="IO73" s="229"/>
      <c r="IP73" s="229"/>
      <c r="IQ73" s="229"/>
      <c r="IR73" s="229"/>
      <c r="IS73" s="229"/>
      <c r="IT73" s="229"/>
      <c r="IU73" s="229"/>
      <c r="IV73" s="229"/>
      <c r="IW73" s="229"/>
    </row>
    <row r="74" spans="1:257" ht="24" customHeight="1">
      <c r="A74" s="229"/>
      <c r="B74" s="229"/>
      <c r="C74" s="229"/>
      <c r="D74" s="229"/>
      <c r="E74" s="229"/>
      <c r="F74" s="231"/>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229"/>
      <c r="BE74" s="229"/>
      <c r="BF74" s="229"/>
      <c r="BG74" s="229"/>
      <c r="BH74" s="229"/>
      <c r="BI74" s="229"/>
      <c r="BJ74" s="229"/>
      <c r="BK74" s="229"/>
      <c r="BL74" s="229"/>
      <c r="BM74" s="229"/>
      <c r="BN74" s="229"/>
      <c r="BO74" s="229"/>
      <c r="BP74" s="229"/>
      <c r="BQ74" s="229"/>
      <c r="BR74" s="229"/>
      <c r="BS74" s="229"/>
      <c r="BT74" s="229"/>
      <c r="BU74" s="229"/>
      <c r="BV74" s="229"/>
      <c r="BW74" s="229"/>
      <c r="BX74" s="229"/>
      <c r="BY74" s="229"/>
      <c r="BZ74" s="229"/>
      <c r="CA74" s="229"/>
      <c r="CB74" s="229"/>
      <c r="CC74" s="229"/>
      <c r="CD74" s="229"/>
      <c r="CE74" s="229"/>
      <c r="CF74" s="229"/>
      <c r="CG74" s="229"/>
      <c r="CH74" s="229"/>
      <c r="CI74" s="229"/>
      <c r="CJ74" s="229"/>
      <c r="CK74" s="229"/>
      <c r="CL74" s="229"/>
      <c r="CM74" s="229"/>
      <c r="CN74" s="229"/>
      <c r="CO74" s="229"/>
      <c r="CP74" s="229"/>
      <c r="CQ74" s="229"/>
      <c r="CR74" s="229"/>
      <c r="CS74" s="229"/>
      <c r="CT74" s="229"/>
      <c r="CU74" s="229"/>
      <c r="CV74" s="229"/>
      <c r="CW74" s="229"/>
      <c r="CX74" s="229"/>
      <c r="CY74" s="229"/>
      <c r="CZ74" s="229"/>
      <c r="DA74" s="229"/>
      <c r="DB74" s="229"/>
      <c r="DC74" s="229"/>
      <c r="DD74" s="229"/>
      <c r="DE74" s="229"/>
      <c r="DF74" s="229"/>
      <c r="DG74" s="229"/>
      <c r="DH74" s="229"/>
      <c r="DI74" s="229"/>
      <c r="DJ74" s="229"/>
      <c r="DK74" s="229"/>
      <c r="DL74" s="229"/>
      <c r="DM74" s="229"/>
      <c r="DN74" s="229"/>
      <c r="DO74" s="229"/>
      <c r="DP74" s="229"/>
      <c r="DQ74" s="229"/>
      <c r="DR74" s="229"/>
      <c r="DS74" s="229"/>
      <c r="DT74" s="229"/>
      <c r="DU74" s="229"/>
      <c r="DV74" s="229"/>
      <c r="DW74" s="229"/>
      <c r="DX74" s="229"/>
      <c r="DY74" s="229"/>
      <c r="DZ74" s="229"/>
      <c r="EA74" s="229"/>
      <c r="EB74" s="229"/>
      <c r="EC74" s="229"/>
      <c r="ED74" s="229"/>
      <c r="EE74" s="229"/>
      <c r="EF74" s="229"/>
      <c r="EG74" s="229"/>
      <c r="EH74" s="229"/>
      <c r="EI74" s="229"/>
      <c r="EJ74" s="229"/>
      <c r="EK74" s="229"/>
      <c r="EL74" s="229"/>
      <c r="EM74" s="229"/>
      <c r="EN74" s="229"/>
      <c r="EO74" s="229"/>
      <c r="EP74" s="229"/>
      <c r="EQ74" s="229"/>
      <c r="ER74" s="229"/>
      <c r="ES74" s="229"/>
      <c r="ET74" s="229"/>
      <c r="EU74" s="229"/>
      <c r="EV74" s="229"/>
      <c r="EW74" s="229"/>
      <c r="EX74" s="229"/>
      <c r="EY74" s="229"/>
      <c r="EZ74" s="229"/>
      <c r="FA74" s="229"/>
      <c r="FB74" s="229"/>
      <c r="FC74" s="229"/>
      <c r="FD74" s="229"/>
      <c r="FE74" s="229"/>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row>
    <row r="75" spans="1:257" ht="24" customHeight="1">
      <c r="A75" s="229"/>
      <c r="B75" s="229"/>
      <c r="C75" s="229"/>
      <c r="D75" s="229"/>
      <c r="E75" s="229"/>
      <c r="F75" s="231"/>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229"/>
      <c r="BE75" s="229"/>
      <c r="BF75" s="229"/>
      <c r="BG75" s="229"/>
      <c r="BH75" s="229"/>
      <c r="BI75" s="229"/>
      <c r="BJ75" s="229"/>
      <c r="BK75" s="229"/>
      <c r="BL75" s="229"/>
      <c r="BM75" s="229"/>
      <c r="BN75" s="229"/>
      <c r="BO75" s="229"/>
      <c r="BP75" s="229"/>
      <c r="BQ75" s="229"/>
      <c r="BR75" s="229"/>
      <c r="BS75" s="229"/>
      <c r="BT75" s="229"/>
      <c r="BU75" s="229"/>
      <c r="BV75" s="229"/>
      <c r="BW75" s="229"/>
      <c r="BX75" s="229"/>
      <c r="BY75" s="229"/>
      <c r="BZ75" s="229"/>
      <c r="CA75" s="229"/>
      <c r="CB75" s="229"/>
      <c r="CC75" s="229"/>
      <c r="CD75" s="229"/>
      <c r="CE75" s="229"/>
      <c r="CF75" s="229"/>
      <c r="CG75" s="229"/>
      <c r="CH75" s="229"/>
      <c r="CI75" s="229"/>
      <c r="CJ75" s="229"/>
      <c r="CK75" s="229"/>
      <c r="CL75" s="229"/>
      <c r="CM75" s="229"/>
      <c r="CN75" s="229"/>
      <c r="CO75" s="229"/>
      <c r="CP75" s="229"/>
      <c r="CQ75" s="229"/>
      <c r="CR75" s="229"/>
      <c r="CS75" s="229"/>
      <c r="CT75" s="229"/>
      <c r="CU75" s="229"/>
      <c r="CV75" s="229"/>
      <c r="CW75" s="229"/>
      <c r="CX75" s="229"/>
      <c r="CY75" s="229"/>
      <c r="CZ75" s="229"/>
      <c r="DA75" s="229"/>
      <c r="DB75" s="229"/>
      <c r="DC75" s="229"/>
      <c r="DD75" s="229"/>
      <c r="DE75" s="229"/>
      <c r="DF75" s="229"/>
      <c r="DG75" s="229"/>
      <c r="DH75" s="229"/>
      <c r="DI75" s="229"/>
      <c r="DJ75" s="229"/>
      <c r="DK75" s="229"/>
      <c r="DL75" s="229"/>
      <c r="DM75" s="229"/>
      <c r="DN75" s="229"/>
      <c r="DO75" s="229"/>
      <c r="DP75" s="229"/>
      <c r="DQ75" s="229"/>
      <c r="DR75" s="229"/>
      <c r="DS75" s="229"/>
      <c r="DT75" s="229"/>
      <c r="DU75" s="229"/>
      <c r="DV75" s="229"/>
      <c r="DW75" s="229"/>
      <c r="DX75" s="229"/>
      <c r="DY75" s="229"/>
      <c r="DZ75" s="229"/>
      <c r="EA75" s="229"/>
      <c r="EB75" s="229"/>
      <c r="EC75" s="229"/>
      <c r="ED75" s="229"/>
      <c r="EE75" s="229"/>
      <c r="EF75" s="229"/>
      <c r="EG75" s="229"/>
      <c r="EH75" s="229"/>
      <c r="EI75" s="229"/>
      <c r="EJ75" s="229"/>
      <c r="EK75" s="229"/>
      <c r="EL75" s="229"/>
      <c r="EM75" s="229"/>
      <c r="EN75" s="229"/>
      <c r="EO75" s="229"/>
      <c r="EP75" s="229"/>
      <c r="EQ75" s="229"/>
      <c r="ER75" s="229"/>
      <c r="ES75" s="229"/>
      <c r="ET75" s="229"/>
      <c r="EU75" s="229"/>
      <c r="EV75" s="229"/>
      <c r="EW75" s="229"/>
      <c r="EX75" s="229"/>
      <c r="EY75" s="229"/>
      <c r="EZ75" s="229"/>
      <c r="FA75" s="229"/>
      <c r="FB75" s="229"/>
      <c r="FC75" s="229"/>
      <c r="FD75" s="229"/>
      <c r="FE75" s="229"/>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row>
    <row r="76" spans="1:257" ht="24" customHeight="1">
      <c r="A76" s="229"/>
      <c r="B76" s="229"/>
      <c r="C76" s="229"/>
      <c r="D76" s="229"/>
      <c r="E76" s="229"/>
      <c r="F76" s="231"/>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29"/>
      <c r="BY76" s="229"/>
      <c r="BZ76" s="229"/>
      <c r="CA76" s="229"/>
      <c r="CB76" s="229"/>
      <c r="CC76" s="229"/>
      <c r="CD76" s="229"/>
      <c r="CE76" s="229"/>
      <c r="CF76" s="229"/>
      <c r="CG76" s="229"/>
      <c r="CH76" s="229"/>
      <c r="CI76" s="229"/>
      <c r="CJ76" s="229"/>
      <c r="CK76" s="229"/>
      <c r="CL76" s="229"/>
      <c r="CM76" s="229"/>
      <c r="CN76" s="229"/>
      <c r="CO76" s="229"/>
      <c r="CP76" s="229"/>
      <c r="CQ76" s="229"/>
      <c r="CR76" s="229"/>
      <c r="CS76" s="229"/>
      <c r="CT76" s="229"/>
      <c r="CU76" s="229"/>
      <c r="CV76" s="229"/>
      <c r="CW76" s="229"/>
      <c r="CX76" s="229"/>
      <c r="CY76" s="229"/>
      <c r="CZ76" s="229"/>
      <c r="DA76" s="229"/>
      <c r="DB76" s="229"/>
      <c r="DC76" s="229"/>
      <c r="DD76" s="229"/>
      <c r="DE76" s="229"/>
      <c r="DF76" s="229"/>
      <c r="DG76" s="229"/>
      <c r="DH76" s="229"/>
      <c r="DI76" s="229"/>
      <c r="DJ76" s="229"/>
      <c r="DK76" s="229"/>
      <c r="DL76" s="229"/>
      <c r="DM76" s="229"/>
      <c r="DN76" s="229"/>
      <c r="DO76" s="229"/>
      <c r="DP76" s="229"/>
      <c r="DQ76" s="229"/>
      <c r="DR76" s="229"/>
      <c r="DS76" s="229"/>
      <c r="DT76" s="229"/>
      <c r="DU76" s="229"/>
      <c r="DV76" s="229"/>
      <c r="DW76" s="229"/>
      <c r="DX76" s="229"/>
      <c r="DY76" s="229"/>
      <c r="DZ76" s="229"/>
      <c r="EA76" s="229"/>
      <c r="EB76" s="229"/>
      <c r="EC76" s="229"/>
      <c r="ED76" s="229"/>
      <c r="EE76" s="229"/>
      <c r="EF76" s="229"/>
      <c r="EG76" s="229"/>
      <c r="EH76" s="229"/>
      <c r="EI76" s="229"/>
      <c r="EJ76" s="229"/>
      <c r="EK76" s="229"/>
      <c r="EL76" s="229"/>
      <c r="EM76" s="229"/>
      <c r="EN76" s="229"/>
      <c r="EO76" s="229"/>
      <c r="EP76" s="229"/>
      <c r="EQ76" s="229"/>
      <c r="ER76" s="229"/>
      <c r="ES76" s="229"/>
      <c r="ET76" s="229"/>
      <c r="EU76" s="229"/>
      <c r="EV76" s="229"/>
      <c r="EW76" s="229"/>
      <c r="EX76" s="229"/>
      <c r="EY76" s="229"/>
      <c r="EZ76" s="229"/>
      <c r="FA76" s="229"/>
      <c r="FB76" s="229"/>
      <c r="FC76" s="229"/>
      <c r="FD76" s="229"/>
      <c r="FE76" s="229"/>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row>
    <row r="77" spans="1:257" ht="24" customHeight="1">
      <c r="A77" s="229"/>
      <c r="B77" s="229"/>
      <c r="C77" s="229"/>
      <c r="D77" s="229"/>
      <c r="E77" s="229"/>
      <c r="F77" s="231"/>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229"/>
      <c r="BE77" s="229"/>
      <c r="BF77" s="229"/>
      <c r="BG77" s="229"/>
      <c r="BH77" s="229"/>
      <c r="BI77" s="229"/>
      <c r="BJ77" s="229"/>
      <c r="BK77" s="229"/>
      <c r="BL77" s="229"/>
      <c r="BM77" s="229"/>
      <c r="BN77" s="229"/>
      <c r="BO77" s="229"/>
      <c r="BP77" s="229"/>
      <c r="BQ77" s="229"/>
      <c r="BR77" s="229"/>
      <c r="BS77" s="229"/>
      <c r="BT77" s="229"/>
      <c r="BU77" s="229"/>
      <c r="BV77" s="229"/>
      <c r="BW77" s="229"/>
      <c r="BX77" s="229"/>
      <c r="BY77" s="229"/>
      <c r="BZ77" s="229"/>
      <c r="CA77" s="229"/>
      <c r="CB77" s="229"/>
      <c r="CC77" s="229"/>
      <c r="CD77" s="229"/>
      <c r="CE77" s="229"/>
      <c r="CF77" s="229"/>
      <c r="CG77" s="229"/>
      <c r="CH77" s="229"/>
      <c r="CI77" s="229"/>
      <c r="CJ77" s="229"/>
      <c r="CK77" s="229"/>
      <c r="CL77" s="229"/>
      <c r="CM77" s="229"/>
      <c r="CN77" s="229"/>
      <c r="CO77" s="229"/>
      <c r="CP77" s="229"/>
      <c r="CQ77" s="229"/>
      <c r="CR77" s="229"/>
      <c r="CS77" s="229"/>
      <c r="CT77" s="229"/>
      <c r="CU77" s="229"/>
      <c r="CV77" s="229"/>
      <c r="CW77" s="229"/>
      <c r="CX77" s="229"/>
      <c r="CY77" s="229"/>
      <c r="CZ77" s="229"/>
      <c r="DA77" s="229"/>
      <c r="DB77" s="229"/>
      <c r="DC77" s="229"/>
      <c r="DD77" s="229"/>
      <c r="DE77" s="229"/>
      <c r="DF77" s="229"/>
      <c r="DG77" s="229"/>
      <c r="DH77" s="229"/>
      <c r="DI77" s="229"/>
      <c r="DJ77" s="229"/>
      <c r="DK77" s="229"/>
      <c r="DL77" s="229"/>
      <c r="DM77" s="229"/>
      <c r="DN77" s="229"/>
      <c r="DO77" s="229"/>
      <c r="DP77" s="229"/>
      <c r="DQ77" s="229"/>
      <c r="DR77" s="229"/>
      <c r="DS77" s="229"/>
      <c r="DT77" s="229"/>
      <c r="DU77" s="229"/>
      <c r="DV77" s="229"/>
      <c r="DW77" s="229"/>
      <c r="DX77" s="229"/>
      <c r="DY77" s="229"/>
      <c r="DZ77" s="229"/>
      <c r="EA77" s="229"/>
      <c r="EB77" s="229"/>
      <c r="EC77" s="229"/>
      <c r="ED77" s="229"/>
      <c r="EE77" s="229"/>
      <c r="EF77" s="229"/>
      <c r="EG77" s="229"/>
      <c r="EH77" s="229"/>
      <c r="EI77" s="229"/>
      <c r="EJ77" s="229"/>
      <c r="EK77" s="229"/>
      <c r="EL77" s="229"/>
      <c r="EM77" s="229"/>
      <c r="EN77" s="229"/>
      <c r="EO77" s="229"/>
      <c r="EP77" s="229"/>
      <c r="EQ77" s="229"/>
      <c r="ER77" s="229"/>
      <c r="ES77" s="229"/>
      <c r="ET77" s="229"/>
      <c r="EU77" s="229"/>
      <c r="EV77" s="229"/>
      <c r="EW77" s="229"/>
      <c r="EX77" s="229"/>
      <c r="EY77" s="229"/>
      <c r="EZ77" s="229"/>
      <c r="FA77" s="229"/>
      <c r="FB77" s="229"/>
      <c r="FC77" s="229"/>
      <c r="FD77" s="229"/>
      <c r="FE77" s="229"/>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row>
    <row r="78" spans="1:257" ht="24" customHeight="1">
      <c r="A78" s="229"/>
      <c r="B78" s="229"/>
      <c r="C78" s="229"/>
      <c r="D78" s="229"/>
      <c r="E78" s="229"/>
      <c r="F78" s="231"/>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29"/>
      <c r="BG78" s="229"/>
      <c r="BH78" s="229"/>
      <c r="BI78" s="229"/>
      <c r="BJ78" s="229"/>
      <c r="BK78" s="229"/>
      <c r="BL78" s="229"/>
      <c r="BM78" s="229"/>
      <c r="BN78" s="229"/>
      <c r="BO78" s="229"/>
      <c r="BP78" s="229"/>
      <c r="BQ78" s="229"/>
      <c r="BR78" s="229"/>
      <c r="BS78" s="229"/>
      <c r="BT78" s="229"/>
      <c r="BU78" s="229"/>
      <c r="BV78" s="229"/>
      <c r="BW78" s="229"/>
      <c r="BX78" s="229"/>
      <c r="BY78" s="229"/>
      <c r="BZ78" s="229"/>
      <c r="CA78" s="229"/>
      <c r="CB78" s="229"/>
      <c r="CC78" s="229"/>
      <c r="CD78" s="229"/>
      <c r="CE78" s="229"/>
      <c r="CF78" s="229"/>
      <c r="CG78" s="229"/>
      <c r="CH78" s="229"/>
      <c r="CI78" s="229"/>
      <c r="CJ78" s="229"/>
      <c r="CK78" s="229"/>
      <c r="CL78" s="229"/>
      <c r="CM78" s="229"/>
      <c r="CN78" s="229"/>
      <c r="CO78" s="229"/>
      <c r="CP78" s="229"/>
      <c r="CQ78" s="229"/>
      <c r="CR78" s="229"/>
      <c r="CS78" s="229"/>
      <c r="CT78" s="229"/>
      <c r="CU78" s="229"/>
      <c r="CV78" s="229"/>
      <c r="CW78" s="229"/>
      <c r="CX78" s="229"/>
      <c r="CY78" s="229"/>
      <c r="CZ78" s="229"/>
      <c r="DA78" s="229"/>
      <c r="DB78" s="229"/>
      <c r="DC78" s="229"/>
      <c r="DD78" s="229"/>
      <c r="DE78" s="229"/>
      <c r="DF78" s="229"/>
      <c r="DG78" s="229"/>
      <c r="DH78" s="229"/>
      <c r="DI78" s="229"/>
      <c r="DJ78" s="229"/>
      <c r="DK78" s="229"/>
      <c r="DL78" s="229"/>
      <c r="DM78" s="229"/>
      <c r="DN78" s="229"/>
      <c r="DO78" s="229"/>
      <c r="DP78" s="229"/>
      <c r="DQ78" s="229"/>
      <c r="DR78" s="229"/>
      <c r="DS78" s="229"/>
      <c r="DT78" s="229"/>
      <c r="DU78" s="229"/>
      <c r="DV78" s="229"/>
      <c r="DW78" s="229"/>
      <c r="DX78" s="229"/>
      <c r="DY78" s="229"/>
      <c r="DZ78" s="229"/>
      <c r="EA78" s="229"/>
      <c r="EB78" s="229"/>
      <c r="EC78" s="229"/>
      <c r="ED78" s="229"/>
      <c r="EE78" s="229"/>
      <c r="EF78" s="229"/>
      <c r="EG78" s="229"/>
      <c r="EH78" s="229"/>
      <c r="EI78" s="229"/>
      <c r="EJ78" s="229"/>
      <c r="EK78" s="229"/>
      <c r="EL78" s="229"/>
      <c r="EM78" s="229"/>
      <c r="EN78" s="229"/>
      <c r="EO78" s="229"/>
      <c r="EP78" s="229"/>
      <c r="EQ78" s="229"/>
      <c r="ER78" s="229"/>
      <c r="ES78" s="229"/>
      <c r="ET78" s="229"/>
      <c r="EU78" s="229"/>
      <c r="EV78" s="229"/>
      <c r="EW78" s="229"/>
      <c r="EX78" s="229"/>
      <c r="EY78" s="229"/>
      <c r="EZ78" s="229"/>
      <c r="FA78" s="229"/>
      <c r="FB78" s="229"/>
      <c r="FC78" s="229"/>
      <c r="FD78" s="229"/>
      <c r="FE78" s="229"/>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row>
    <row r="79" spans="1:257" ht="24" customHeight="1">
      <c r="A79" s="229"/>
      <c r="B79" s="229"/>
      <c r="C79" s="229"/>
      <c r="D79" s="229"/>
      <c r="E79" s="229"/>
      <c r="F79" s="231"/>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229"/>
      <c r="BE79" s="229"/>
      <c r="BF79" s="229"/>
      <c r="BG79" s="229"/>
      <c r="BH79" s="229"/>
      <c r="BI79" s="229"/>
      <c r="BJ79" s="229"/>
      <c r="BK79" s="229"/>
      <c r="BL79" s="229"/>
      <c r="BM79" s="229"/>
      <c r="BN79" s="229"/>
      <c r="BO79" s="229"/>
      <c r="BP79" s="229"/>
      <c r="BQ79" s="229"/>
      <c r="BR79" s="229"/>
      <c r="BS79" s="229"/>
      <c r="BT79" s="229"/>
      <c r="BU79" s="229"/>
      <c r="BV79" s="229"/>
      <c r="BW79" s="229"/>
      <c r="BX79" s="229"/>
      <c r="BY79" s="229"/>
      <c r="BZ79" s="229"/>
      <c r="CA79" s="229"/>
      <c r="CB79" s="229"/>
      <c r="CC79" s="229"/>
      <c r="CD79" s="229"/>
      <c r="CE79" s="229"/>
      <c r="CF79" s="229"/>
      <c r="CG79" s="229"/>
      <c r="CH79" s="229"/>
      <c r="CI79" s="229"/>
      <c r="CJ79" s="229"/>
      <c r="CK79" s="229"/>
      <c r="CL79" s="229"/>
      <c r="CM79" s="229"/>
      <c r="CN79" s="229"/>
      <c r="CO79" s="229"/>
      <c r="CP79" s="229"/>
      <c r="CQ79" s="229"/>
      <c r="CR79" s="229"/>
      <c r="CS79" s="229"/>
      <c r="CT79" s="229"/>
      <c r="CU79" s="229"/>
      <c r="CV79" s="229"/>
      <c r="CW79" s="229"/>
      <c r="CX79" s="229"/>
      <c r="CY79" s="229"/>
      <c r="CZ79" s="229"/>
      <c r="DA79" s="229"/>
      <c r="DB79" s="229"/>
      <c r="DC79" s="229"/>
      <c r="DD79" s="229"/>
      <c r="DE79" s="229"/>
      <c r="DF79" s="229"/>
      <c r="DG79" s="229"/>
      <c r="DH79" s="229"/>
      <c r="DI79" s="229"/>
      <c r="DJ79" s="229"/>
      <c r="DK79" s="229"/>
      <c r="DL79" s="229"/>
      <c r="DM79" s="229"/>
      <c r="DN79" s="229"/>
      <c r="DO79" s="229"/>
      <c r="DP79" s="229"/>
      <c r="DQ79" s="229"/>
      <c r="DR79" s="229"/>
      <c r="DS79" s="229"/>
      <c r="DT79" s="229"/>
      <c r="DU79" s="229"/>
      <c r="DV79" s="229"/>
      <c r="DW79" s="229"/>
      <c r="DX79" s="229"/>
      <c r="DY79" s="229"/>
      <c r="DZ79" s="229"/>
      <c r="EA79" s="229"/>
      <c r="EB79" s="229"/>
      <c r="EC79" s="229"/>
      <c r="ED79" s="229"/>
      <c r="EE79" s="229"/>
      <c r="EF79" s="229"/>
      <c r="EG79" s="229"/>
      <c r="EH79" s="229"/>
      <c r="EI79" s="229"/>
      <c r="EJ79" s="229"/>
      <c r="EK79" s="229"/>
      <c r="EL79" s="229"/>
      <c r="EM79" s="229"/>
      <c r="EN79" s="229"/>
      <c r="EO79" s="229"/>
      <c r="EP79" s="229"/>
      <c r="EQ79" s="229"/>
      <c r="ER79" s="229"/>
      <c r="ES79" s="229"/>
      <c r="ET79" s="229"/>
      <c r="EU79" s="229"/>
      <c r="EV79" s="229"/>
      <c r="EW79" s="229"/>
      <c r="EX79" s="229"/>
      <c r="EY79" s="229"/>
      <c r="EZ79" s="229"/>
      <c r="FA79" s="229"/>
      <c r="FB79" s="229"/>
      <c r="FC79" s="229"/>
      <c r="FD79" s="229"/>
      <c r="FE79" s="229"/>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row>
    <row r="80" spans="1:257" ht="24" customHeight="1">
      <c r="A80" s="229"/>
      <c r="B80" s="229"/>
      <c r="C80" s="229"/>
      <c r="D80" s="229"/>
      <c r="E80" s="229"/>
      <c r="F80" s="231"/>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229"/>
      <c r="BE80" s="229"/>
      <c r="BF80" s="229"/>
      <c r="BG80" s="229"/>
      <c r="BH80" s="229"/>
      <c r="BI80" s="229"/>
      <c r="BJ80" s="229"/>
      <c r="BK80" s="229"/>
      <c r="BL80" s="229"/>
      <c r="BM80" s="229"/>
      <c r="BN80" s="229"/>
      <c r="BO80" s="229"/>
      <c r="BP80" s="229"/>
      <c r="BQ80" s="229"/>
      <c r="BR80" s="229"/>
      <c r="BS80" s="229"/>
      <c r="BT80" s="229"/>
      <c r="BU80" s="229"/>
      <c r="BV80" s="229"/>
      <c r="BW80" s="229"/>
      <c r="BX80" s="229"/>
      <c r="BY80" s="229"/>
      <c r="BZ80" s="229"/>
      <c r="CA80" s="229"/>
      <c r="CB80" s="229"/>
      <c r="CC80" s="229"/>
      <c r="CD80" s="229"/>
      <c r="CE80" s="229"/>
      <c r="CF80" s="229"/>
      <c r="CG80" s="229"/>
      <c r="CH80" s="229"/>
      <c r="CI80" s="229"/>
      <c r="CJ80" s="229"/>
      <c r="CK80" s="229"/>
      <c r="CL80" s="229"/>
      <c r="CM80" s="229"/>
      <c r="CN80" s="229"/>
      <c r="CO80" s="229"/>
      <c r="CP80" s="229"/>
      <c r="CQ80" s="229"/>
      <c r="CR80" s="229"/>
      <c r="CS80" s="229"/>
      <c r="CT80" s="229"/>
      <c r="CU80" s="229"/>
      <c r="CV80" s="229"/>
      <c r="CW80" s="229"/>
      <c r="CX80" s="229"/>
      <c r="CY80" s="229"/>
      <c r="CZ80" s="229"/>
      <c r="DA80" s="229"/>
      <c r="DB80" s="229"/>
      <c r="DC80" s="229"/>
      <c r="DD80" s="229"/>
      <c r="DE80" s="229"/>
      <c r="DF80" s="229"/>
      <c r="DG80" s="229"/>
      <c r="DH80" s="229"/>
      <c r="DI80" s="229"/>
      <c r="DJ80" s="229"/>
      <c r="DK80" s="229"/>
      <c r="DL80" s="229"/>
      <c r="DM80" s="229"/>
      <c r="DN80" s="229"/>
      <c r="DO80" s="229"/>
      <c r="DP80" s="229"/>
      <c r="DQ80" s="229"/>
      <c r="DR80" s="229"/>
      <c r="DS80" s="229"/>
      <c r="DT80" s="229"/>
      <c r="DU80" s="229"/>
      <c r="DV80" s="229"/>
      <c r="DW80" s="229"/>
      <c r="DX80" s="229"/>
      <c r="DY80" s="229"/>
      <c r="DZ80" s="229"/>
      <c r="EA80" s="229"/>
      <c r="EB80" s="229"/>
      <c r="EC80" s="229"/>
      <c r="ED80" s="229"/>
      <c r="EE80" s="229"/>
      <c r="EF80" s="229"/>
      <c r="EG80" s="229"/>
      <c r="EH80" s="229"/>
      <c r="EI80" s="229"/>
      <c r="EJ80" s="229"/>
      <c r="EK80" s="229"/>
      <c r="EL80" s="229"/>
      <c r="EM80" s="229"/>
      <c r="EN80" s="229"/>
      <c r="EO80" s="229"/>
      <c r="EP80" s="229"/>
      <c r="EQ80" s="229"/>
      <c r="ER80" s="229"/>
      <c r="ES80" s="229"/>
      <c r="ET80" s="229"/>
      <c r="EU80" s="229"/>
      <c r="EV80" s="229"/>
      <c r="EW80" s="229"/>
      <c r="EX80" s="229"/>
      <c r="EY80" s="229"/>
      <c r="EZ80" s="229"/>
      <c r="FA80" s="229"/>
      <c r="FB80" s="229"/>
      <c r="FC80" s="229"/>
      <c r="FD80" s="229"/>
      <c r="FE80" s="229"/>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c r="IR80" s="229"/>
      <c r="IS80" s="229"/>
      <c r="IT80" s="229"/>
      <c r="IU80" s="229"/>
      <c r="IV80" s="229"/>
      <c r="IW80" s="229"/>
    </row>
    <row r="81" spans="1:257" ht="24" customHeight="1">
      <c r="A81" s="229"/>
      <c r="B81" s="229"/>
      <c r="C81" s="229"/>
      <c r="D81" s="229"/>
      <c r="E81" s="229"/>
      <c r="F81" s="231"/>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229"/>
      <c r="BE81" s="229"/>
      <c r="BF81" s="229"/>
      <c r="BG81" s="229"/>
      <c r="BH81" s="229"/>
      <c r="BI81" s="229"/>
      <c r="BJ81" s="229"/>
      <c r="BK81" s="229"/>
      <c r="BL81" s="229"/>
      <c r="BM81" s="229"/>
      <c r="BN81" s="229"/>
      <c r="BO81" s="229"/>
      <c r="BP81" s="229"/>
      <c r="BQ81" s="229"/>
      <c r="BR81" s="229"/>
      <c r="BS81" s="229"/>
      <c r="BT81" s="229"/>
      <c r="BU81" s="229"/>
      <c r="BV81" s="229"/>
      <c r="BW81" s="229"/>
      <c r="BX81" s="229"/>
      <c r="BY81" s="229"/>
      <c r="BZ81" s="229"/>
      <c r="CA81" s="229"/>
      <c r="CB81" s="229"/>
      <c r="CC81" s="229"/>
      <c r="CD81" s="229"/>
      <c r="CE81" s="229"/>
      <c r="CF81" s="229"/>
      <c r="CG81" s="229"/>
      <c r="CH81" s="229"/>
      <c r="CI81" s="229"/>
      <c r="CJ81" s="229"/>
      <c r="CK81" s="229"/>
      <c r="CL81" s="229"/>
      <c r="CM81" s="229"/>
      <c r="CN81" s="229"/>
      <c r="CO81" s="229"/>
      <c r="CP81" s="229"/>
      <c r="CQ81" s="229"/>
      <c r="CR81" s="229"/>
      <c r="CS81" s="229"/>
      <c r="CT81" s="229"/>
      <c r="CU81" s="229"/>
      <c r="CV81" s="229"/>
      <c r="CW81" s="229"/>
      <c r="CX81" s="229"/>
      <c r="CY81" s="229"/>
      <c r="CZ81" s="229"/>
      <c r="DA81" s="229"/>
      <c r="DB81" s="229"/>
      <c r="DC81" s="229"/>
      <c r="DD81" s="229"/>
      <c r="DE81" s="229"/>
      <c r="DF81" s="229"/>
      <c r="DG81" s="229"/>
      <c r="DH81" s="229"/>
      <c r="DI81" s="229"/>
      <c r="DJ81" s="229"/>
      <c r="DK81" s="229"/>
      <c r="DL81" s="229"/>
      <c r="DM81" s="229"/>
      <c r="DN81" s="229"/>
      <c r="DO81" s="229"/>
      <c r="DP81" s="229"/>
      <c r="DQ81" s="229"/>
      <c r="DR81" s="229"/>
      <c r="DS81" s="229"/>
      <c r="DT81" s="229"/>
      <c r="DU81" s="229"/>
      <c r="DV81" s="229"/>
      <c r="DW81" s="229"/>
      <c r="DX81" s="229"/>
      <c r="DY81" s="229"/>
      <c r="DZ81" s="229"/>
      <c r="EA81" s="229"/>
      <c r="EB81" s="229"/>
      <c r="EC81" s="229"/>
      <c r="ED81" s="229"/>
      <c r="EE81" s="229"/>
      <c r="EF81" s="229"/>
      <c r="EG81" s="229"/>
      <c r="EH81" s="229"/>
      <c r="EI81" s="229"/>
      <c r="EJ81" s="229"/>
      <c r="EK81" s="229"/>
      <c r="EL81" s="229"/>
      <c r="EM81" s="229"/>
      <c r="EN81" s="229"/>
      <c r="EO81" s="229"/>
      <c r="EP81" s="229"/>
      <c r="EQ81" s="229"/>
      <c r="ER81" s="229"/>
      <c r="ES81" s="229"/>
      <c r="ET81" s="229"/>
      <c r="EU81" s="229"/>
      <c r="EV81" s="229"/>
      <c r="EW81" s="229"/>
      <c r="EX81" s="229"/>
      <c r="EY81" s="229"/>
      <c r="EZ81" s="229"/>
      <c r="FA81" s="229"/>
      <c r="FB81" s="229"/>
      <c r="FC81" s="229"/>
      <c r="FD81" s="229"/>
      <c r="FE81" s="229"/>
      <c r="FF81" s="229"/>
      <c r="FG81" s="229"/>
      <c r="FH81" s="229"/>
      <c r="FI81" s="229"/>
      <c r="FJ81" s="229"/>
      <c r="FK81" s="229"/>
      <c r="FL81" s="229"/>
      <c r="FM81" s="229"/>
      <c r="FN81" s="229"/>
      <c r="FO81" s="229"/>
      <c r="FP81" s="229"/>
      <c r="FQ81" s="229"/>
      <c r="FR81" s="229"/>
      <c r="FS81" s="229"/>
      <c r="FT81" s="229"/>
      <c r="FU81" s="229"/>
      <c r="FV81" s="229"/>
      <c r="FW81" s="229"/>
      <c r="FX81" s="229"/>
      <c r="FY81" s="229"/>
      <c r="FZ81" s="229"/>
      <c r="GA81" s="229"/>
      <c r="GB81" s="229"/>
      <c r="GC81" s="229"/>
      <c r="GD81" s="229"/>
      <c r="GE81" s="229"/>
      <c r="GF81" s="229"/>
      <c r="GG81" s="229"/>
      <c r="GH81" s="229"/>
      <c r="GI81" s="229"/>
      <c r="GJ81" s="229"/>
      <c r="GK81" s="229"/>
      <c r="GL81" s="229"/>
      <c r="GM81" s="229"/>
      <c r="GN81" s="229"/>
      <c r="GO81" s="229"/>
      <c r="GP81" s="229"/>
      <c r="GQ81" s="229"/>
      <c r="GR81" s="229"/>
      <c r="GS81" s="229"/>
      <c r="GT81" s="229"/>
      <c r="GU81" s="229"/>
      <c r="GV81" s="229"/>
      <c r="GW81" s="229"/>
      <c r="GX81" s="229"/>
      <c r="GY81" s="229"/>
      <c r="GZ81" s="229"/>
      <c r="HA81" s="229"/>
      <c r="HB81" s="229"/>
      <c r="HC81" s="229"/>
      <c r="HD81" s="229"/>
      <c r="HE81" s="229"/>
      <c r="HF81" s="229"/>
      <c r="HG81" s="229"/>
      <c r="HH81" s="229"/>
      <c r="HI81" s="229"/>
      <c r="HJ81" s="229"/>
      <c r="HK81" s="229"/>
      <c r="HL81" s="229"/>
      <c r="HM81" s="229"/>
      <c r="HN81" s="229"/>
      <c r="HO81" s="229"/>
      <c r="HP81" s="229"/>
      <c r="HQ81" s="229"/>
      <c r="HR81" s="229"/>
      <c r="HS81" s="229"/>
      <c r="HT81" s="229"/>
      <c r="HU81" s="229"/>
      <c r="HV81" s="229"/>
      <c r="HW81" s="229"/>
      <c r="HX81" s="229"/>
      <c r="HY81" s="229"/>
      <c r="HZ81" s="229"/>
      <c r="IA81" s="229"/>
      <c r="IB81" s="229"/>
      <c r="IC81" s="229"/>
      <c r="ID81" s="229"/>
      <c r="IE81" s="229"/>
      <c r="IF81" s="229"/>
      <c r="IG81" s="229"/>
      <c r="IH81" s="229"/>
      <c r="II81" s="229"/>
      <c r="IJ81" s="229"/>
      <c r="IK81" s="229"/>
      <c r="IL81" s="229"/>
      <c r="IM81" s="229"/>
      <c r="IN81" s="229"/>
      <c r="IO81" s="229"/>
      <c r="IP81" s="229"/>
      <c r="IQ81" s="229"/>
      <c r="IR81" s="229"/>
      <c r="IS81" s="229"/>
      <c r="IT81" s="229"/>
      <c r="IU81" s="229"/>
      <c r="IV81" s="229"/>
      <c r="IW81" s="229"/>
    </row>
    <row r="82" spans="1:257" ht="24" customHeight="1">
      <c r="A82" s="229"/>
      <c r="B82" s="229"/>
      <c r="C82" s="229"/>
      <c r="D82" s="229"/>
      <c r="E82" s="229"/>
      <c r="F82" s="231"/>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9"/>
      <c r="BK82" s="229"/>
      <c r="BL82" s="229"/>
      <c r="BM82" s="229"/>
      <c r="BN82" s="229"/>
      <c r="BO82" s="229"/>
      <c r="BP82" s="229"/>
      <c r="BQ82" s="229"/>
      <c r="BR82" s="229"/>
      <c r="BS82" s="229"/>
      <c r="BT82" s="229"/>
      <c r="BU82" s="229"/>
      <c r="BV82" s="229"/>
      <c r="BW82" s="229"/>
      <c r="BX82" s="229"/>
      <c r="BY82" s="229"/>
      <c r="BZ82" s="229"/>
      <c r="CA82" s="229"/>
      <c r="CB82" s="229"/>
      <c r="CC82" s="229"/>
      <c r="CD82" s="229"/>
      <c r="CE82" s="229"/>
      <c r="CF82" s="229"/>
      <c r="CG82" s="229"/>
      <c r="CH82" s="229"/>
      <c r="CI82" s="229"/>
      <c r="CJ82" s="229"/>
      <c r="CK82" s="229"/>
      <c r="CL82" s="229"/>
      <c r="CM82" s="229"/>
      <c r="CN82" s="229"/>
      <c r="CO82" s="229"/>
      <c r="CP82" s="229"/>
      <c r="CQ82" s="229"/>
      <c r="CR82" s="229"/>
      <c r="CS82" s="229"/>
      <c r="CT82" s="229"/>
      <c r="CU82" s="229"/>
      <c r="CV82" s="229"/>
      <c r="CW82" s="229"/>
      <c r="CX82" s="229"/>
      <c r="CY82" s="229"/>
      <c r="CZ82" s="229"/>
      <c r="DA82" s="229"/>
      <c r="DB82" s="229"/>
      <c r="DC82" s="229"/>
      <c r="DD82" s="229"/>
      <c r="DE82" s="229"/>
      <c r="DF82" s="229"/>
      <c r="DG82" s="229"/>
      <c r="DH82" s="229"/>
      <c r="DI82" s="229"/>
      <c r="DJ82" s="229"/>
      <c r="DK82" s="229"/>
      <c r="DL82" s="229"/>
      <c r="DM82" s="229"/>
      <c r="DN82" s="229"/>
      <c r="DO82" s="229"/>
      <c r="DP82" s="229"/>
      <c r="DQ82" s="229"/>
      <c r="DR82" s="229"/>
      <c r="DS82" s="229"/>
      <c r="DT82" s="229"/>
      <c r="DU82" s="229"/>
      <c r="DV82" s="229"/>
      <c r="DW82" s="229"/>
      <c r="DX82" s="229"/>
      <c r="DY82" s="229"/>
      <c r="DZ82" s="229"/>
      <c r="EA82" s="229"/>
      <c r="EB82" s="229"/>
      <c r="EC82" s="229"/>
      <c r="ED82" s="229"/>
      <c r="EE82" s="229"/>
      <c r="EF82" s="229"/>
      <c r="EG82" s="229"/>
      <c r="EH82" s="229"/>
      <c r="EI82" s="229"/>
      <c r="EJ82" s="229"/>
      <c r="EK82" s="229"/>
      <c r="EL82" s="229"/>
      <c r="EM82" s="229"/>
      <c r="EN82" s="229"/>
      <c r="EO82" s="229"/>
      <c r="EP82" s="229"/>
      <c r="EQ82" s="229"/>
      <c r="ER82" s="229"/>
      <c r="ES82" s="229"/>
      <c r="ET82" s="229"/>
      <c r="EU82" s="229"/>
      <c r="EV82" s="229"/>
      <c r="EW82" s="229"/>
      <c r="EX82" s="229"/>
      <c r="EY82" s="229"/>
      <c r="EZ82" s="229"/>
      <c r="FA82" s="229"/>
      <c r="FB82" s="229"/>
      <c r="FC82" s="229"/>
      <c r="FD82" s="229"/>
      <c r="FE82" s="229"/>
      <c r="FF82" s="229"/>
      <c r="FG82" s="229"/>
      <c r="FH82" s="229"/>
      <c r="FI82" s="229"/>
      <c r="FJ82" s="229"/>
      <c r="FK82" s="229"/>
      <c r="FL82" s="229"/>
      <c r="FM82" s="229"/>
      <c r="FN82" s="229"/>
      <c r="FO82" s="229"/>
      <c r="FP82" s="229"/>
      <c r="FQ82" s="229"/>
      <c r="FR82" s="229"/>
      <c r="FS82" s="229"/>
      <c r="FT82" s="229"/>
      <c r="FU82" s="229"/>
      <c r="FV82" s="229"/>
      <c r="FW82" s="229"/>
      <c r="FX82" s="229"/>
      <c r="FY82" s="229"/>
      <c r="FZ82" s="229"/>
      <c r="GA82" s="229"/>
      <c r="GB82" s="229"/>
      <c r="GC82" s="229"/>
      <c r="GD82" s="229"/>
      <c r="GE82" s="229"/>
      <c r="GF82" s="229"/>
      <c r="GG82" s="229"/>
      <c r="GH82" s="229"/>
      <c r="GI82" s="229"/>
      <c r="GJ82" s="229"/>
      <c r="GK82" s="229"/>
      <c r="GL82" s="229"/>
      <c r="GM82" s="229"/>
      <c r="GN82" s="229"/>
      <c r="GO82" s="229"/>
      <c r="GP82" s="229"/>
      <c r="GQ82" s="229"/>
      <c r="GR82" s="229"/>
      <c r="GS82" s="229"/>
      <c r="GT82" s="229"/>
      <c r="GU82" s="229"/>
      <c r="GV82" s="229"/>
      <c r="GW82" s="229"/>
      <c r="GX82" s="229"/>
      <c r="GY82" s="229"/>
      <c r="GZ82" s="229"/>
      <c r="HA82" s="229"/>
      <c r="HB82" s="229"/>
      <c r="HC82" s="229"/>
      <c r="HD82" s="229"/>
      <c r="HE82" s="229"/>
      <c r="HF82" s="229"/>
      <c r="HG82" s="229"/>
      <c r="HH82" s="229"/>
      <c r="HI82" s="229"/>
      <c r="HJ82" s="229"/>
      <c r="HK82" s="229"/>
      <c r="HL82" s="229"/>
      <c r="HM82" s="229"/>
      <c r="HN82" s="229"/>
      <c r="HO82" s="229"/>
      <c r="HP82" s="229"/>
      <c r="HQ82" s="229"/>
      <c r="HR82" s="229"/>
      <c r="HS82" s="229"/>
      <c r="HT82" s="229"/>
      <c r="HU82" s="229"/>
      <c r="HV82" s="229"/>
      <c r="HW82" s="229"/>
      <c r="HX82" s="229"/>
      <c r="HY82" s="229"/>
      <c r="HZ82" s="229"/>
      <c r="IA82" s="229"/>
      <c r="IB82" s="229"/>
      <c r="IC82" s="229"/>
      <c r="ID82" s="229"/>
      <c r="IE82" s="229"/>
      <c r="IF82" s="229"/>
      <c r="IG82" s="229"/>
      <c r="IH82" s="229"/>
      <c r="II82" s="229"/>
      <c r="IJ82" s="229"/>
      <c r="IK82" s="229"/>
      <c r="IL82" s="229"/>
      <c r="IM82" s="229"/>
      <c r="IN82" s="229"/>
      <c r="IO82" s="229"/>
      <c r="IP82" s="229"/>
      <c r="IQ82" s="229"/>
      <c r="IR82" s="229"/>
      <c r="IS82" s="229"/>
      <c r="IT82" s="229"/>
      <c r="IU82" s="229"/>
      <c r="IV82" s="229"/>
      <c r="IW82" s="229"/>
    </row>
    <row r="83" spans="1:257" ht="24" customHeight="1">
      <c r="A83" s="229"/>
      <c r="B83" s="229"/>
      <c r="C83" s="229"/>
      <c r="D83" s="229"/>
      <c r="E83" s="229"/>
      <c r="F83" s="231"/>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29"/>
      <c r="BM83" s="229"/>
      <c r="BN83" s="229"/>
      <c r="BO83" s="229"/>
      <c r="BP83" s="229"/>
      <c r="BQ83" s="229"/>
      <c r="BR83" s="229"/>
      <c r="BS83" s="229"/>
      <c r="BT83" s="229"/>
      <c r="BU83" s="229"/>
      <c r="BV83" s="229"/>
      <c r="BW83" s="229"/>
      <c r="BX83" s="229"/>
      <c r="BY83" s="229"/>
      <c r="BZ83" s="229"/>
      <c r="CA83" s="229"/>
      <c r="CB83" s="229"/>
      <c r="CC83" s="229"/>
      <c r="CD83" s="229"/>
      <c r="CE83" s="229"/>
      <c r="CF83" s="229"/>
      <c r="CG83" s="229"/>
      <c r="CH83" s="229"/>
      <c r="CI83" s="229"/>
      <c r="CJ83" s="229"/>
      <c r="CK83" s="229"/>
      <c r="CL83" s="229"/>
      <c r="CM83" s="229"/>
      <c r="CN83" s="229"/>
      <c r="CO83" s="229"/>
      <c r="CP83" s="229"/>
      <c r="CQ83" s="229"/>
      <c r="CR83" s="229"/>
      <c r="CS83" s="229"/>
      <c r="CT83" s="229"/>
      <c r="CU83" s="229"/>
      <c r="CV83" s="229"/>
      <c r="CW83" s="229"/>
      <c r="CX83" s="229"/>
      <c r="CY83" s="229"/>
      <c r="CZ83" s="229"/>
      <c r="DA83" s="229"/>
      <c r="DB83" s="229"/>
      <c r="DC83" s="229"/>
      <c r="DD83" s="229"/>
      <c r="DE83" s="229"/>
      <c r="DF83" s="229"/>
      <c r="DG83" s="229"/>
      <c r="DH83" s="229"/>
      <c r="DI83" s="229"/>
      <c r="DJ83" s="229"/>
      <c r="DK83" s="229"/>
      <c r="DL83" s="229"/>
      <c r="DM83" s="229"/>
      <c r="DN83" s="229"/>
      <c r="DO83" s="229"/>
      <c r="DP83" s="229"/>
      <c r="DQ83" s="229"/>
      <c r="DR83" s="229"/>
      <c r="DS83" s="229"/>
      <c r="DT83" s="229"/>
      <c r="DU83" s="229"/>
      <c r="DV83" s="229"/>
      <c r="DW83" s="229"/>
      <c r="DX83" s="229"/>
      <c r="DY83" s="229"/>
      <c r="DZ83" s="229"/>
      <c r="EA83" s="229"/>
      <c r="EB83" s="229"/>
      <c r="EC83" s="229"/>
      <c r="ED83" s="229"/>
      <c r="EE83" s="229"/>
      <c r="EF83" s="229"/>
      <c r="EG83" s="229"/>
      <c r="EH83" s="229"/>
      <c r="EI83" s="229"/>
      <c r="EJ83" s="229"/>
      <c r="EK83" s="229"/>
      <c r="EL83" s="229"/>
      <c r="EM83" s="229"/>
      <c r="EN83" s="229"/>
      <c r="EO83" s="229"/>
      <c r="EP83" s="229"/>
      <c r="EQ83" s="229"/>
      <c r="ER83" s="229"/>
      <c r="ES83" s="229"/>
      <c r="ET83" s="229"/>
      <c r="EU83" s="229"/>
      <c r="EV83" s="229"/>
      <c r="EW83" s="229"/>
      <c r="EX83" s="229"/>
      <c r="EY83" s="229"/>
      <c r="EZ83" s="229"/>
      <c r="FA83" s="229"/>
      <c r="FB83" s="229"/>
      <c r="FC83" s="229"/>
      <c r="FD83" s="229"/>
      <c r="FE83" s="229"/>
      <c r="FF83" s="229"/>
      <c r="FG83" s="229"/>
      <c r="FH83" s="229"/>
      <c r="FI83" s="229"/>
      <c r="FJ83" s="229"/>
      <c r="FK83" s="229"/>
      <c r="FL83" s="229"/>
      <c r="FM83" s="229"/>
      <c r="FN83" s="229"/>
      <c r="FO83" s="229"/>
      <c r="FP83" s="229"/>
      <c r="FQ83" s="229"/>
      <c r="FR83" s="229"/>
      <c r="FS83" s="229"/>
      <c r="FT83" s="229"/>
      <c r="FU83" s="229"/>
      <c r="FV83" s="229"/>
      <c r="FW83" s="229"/>
      <c r="FX83" s="229"/>
      <c r="FY83" s="229"/>
      <c r="FZ83" s="229"/>
      <c r="GA83" s="229"/>
      <c r="GB83" s="229"/>
      <c r="GC83" s="229"/>
      <c r="GD83" s="229"/>
      <c r="GE83" s="229"/>
      <c r="GF83" s="229"/>
      <c r="GG83" s="229"/>
      <c r="GH83" s="229"/>
      <c r="GI83" s="229"/>
      <c r="GJ83" s="229"/>
      <c r="GK83" s="229"/>
      <c r="GL83" s="229"/>
      <c r="GM83" s="229"/>
      <c r="GN83" s="229"/>
      <c r="GO83" s="229"/>
      <c r="GP83" s="229"/>
      <c r="GQ83" s="229"/>
      <c r="GR83" s="229"/>
      <c r="GS83" s="229"/>
      <c r="GT83" s="229"/>
      <c r="GU83" s="229"/>
      <c r="GV83" s="229"/>
      <c r="GW83" s="229"/>
      <c r="GX83" s="229"/>
      <c r="GY83" s="229"/>
      <c r="GZ83" s="229"/>
      <c r="HA83" s="229"/>
      <c r="HB83" s="229"/>
      <c r="HC83" s="229"/>
      <c r="HD83" s="229"/>
      <c r="HE83" s="229"/>
      <c r="HF83" s="229"/>
      <c r="HG83" s="229"/>
      <c r="HH83" s="229"/>
      <c r="HI83" s="229"/>
      <c r="HJ83" s="229"/>
      <c r="HK83" s="229"/>
      <c r="HL83" s="229"/>
      <c r="HM83" s="229"/>
      <c r="HN83" s="229"/>
      <c r="HO83" s="229"/>
      <c r="HP83" s="229"/>
      <c r="HQ83" s="229"/>
      <c r="HR83" s="229"/>
      <c r="HS83" s="229"/>
      <c r="HT83" s="229"/>
      <c r="HU83" s="229"/>
      <c r="HV83" s="229"/>
      <c r="HW83" s="229"/>
      <c r="HX83" s="229"/>
      <c r="HY83" s="229"/>
      <c r="HZ83" s="229"/>
      <c r="IA83" s="229"/>
      <c r="IB83" s="229"/>
      <c r="IC83" s="229"/>
      <c r="ID83" s="229"/>
      <c r="IE83" s="229"/>
      <c r="IF83" s="229"/>
      <c r="IG83" s="229"/>
      <c r="IH83" s="229"/>
      <c r="II83" s="229"/>
      <c r="IJ83" s="229"/>
      <c r="IK83" s="229"/>
      <c r="IL83" s="229"/>
      <c r="IM83" s="229"/>
      <c r="IN83" s="229"/>
      <c r="IO83" s="229"/>
      <c r="IP83" s="229"/>
      <c r="IQ83" s="229"/>
      <c r="IR83" s="229"/>
      <c r="IS83" s="229"/>
      <c r="IT83" s="229"/>
      <c r="IU83" s="229"/>
      <c r="IV83" s="229"/>
      <c r="IW83" s="229"/>
    </row>
    <row r="84" spans="1:257" ht="24" customHeight="1">
      <c r="A84" s="229"/>
      <c r="B84" s="229"/>
      <c r="C84" s="229"/>
      <c r="D84" s="229"/>
      <c r="E84" s="229"/>
      <c r="F84" s="231"/>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29"/>
      <c r="BR84" s="229"/>
      <c r="BS84" s="229"/>
      <c r="BT84" s="229"/>
      <c r="BU84" s="229"/>
      <c r="BV84" s="229"/>
      <c r="BW84" s="229"/>
      <c r="BX84" s="229"/>
      <c r="BY84" s="229"/>
      <c r="BZ84" s="229"/>
      <c r="CA84" s="229"/>
      <c r="CB84" s="229"/>
      <c r="CC84" s="229"/>
      <c r="CD84" s="229"/>
      <c r="CE84" s="229"/>
      <c r="CF84" s="229"/>
      <c r="CG84" s="229"/>
      <c r="CH84" s="229"/>
      <c r="CI84" s="229"/>
      <c r="CJ84" s="229"/>
      <c r="CK84" s="229"/>
      <c r="CL84" s="229"/>
      <c r="CM84" s="229"/>
      <c r="CN84" s="229"/>
      <c r="CO84" s="229"/>
      <c r="CP84" s="229"/>
      <c r="CQ84" s="229"/>
      <c r="CR84" s="229"/>
      <c r="CS84" s="229"/>
      <c r="CT84" s="229"/>
      <c r="CU84" s="229"/>
      <c r="CV84" s="229"/>
      <c r="CW84" s="229"/>
      <c r="CX84" s="229"/>
      <c r="CY84" s="229"/>
      <c r="CZ84" s="229"/>
      <c r="DA84" s="229"/>
      <c r="DB84" s="229"/>
      <c r="DC84" s="229"/>
      <c r="DD84" s="229"/>
      <c r="DE84" s="229"/>
      <c r="DF84" s="229"/>
      <c r="DG84" s="229"/>
      <c r="DH84" s="229"/>
      <c r="DI84" s="229"/>
      <c r="DJ84" s="229"/>
      <c r="DK84" s="229"/>
      <c r="DL84" s="229"/>
      <c r="DM84" s="229"/>
      <c r="DN84" s="229"/>
      <c r="DO84" s="229"/>
      <c r="DP84" s="229"/>
      <c r="DQ84" s="229"/>
      <c r="DR84" s="229"/>
      <c r="DS84" s="229"/>
      <c r="DT84" s="229"/>
      <c r="DU84" s="229"/>
      <c r="DV84" s="229"/>
      <c r="DW84" s="229"/>
      <c r="DX84" s="229"/>
      <c r="DY84" s="229"/>
      <c r="DZ84" s="229"/>
      <c r="EA84" s="229"/>
      <c r="EB84" s="229"/>
      <c r="EC84" s="229"/>
      <c r="ED84" s="229"/>
      <c r="EE84" s="229"/>
      <c r="EF84" s="229"/>
      <c r="EG84" s="229"/>
      <c r="EH84" s="229"/>
      <c r="EI84" s="229"/>
      <c r="EJ84" s="229"/>
      <c r="EK84" s="229"/>
      <c r="EL84" s="229"/>
      <c r="EM84" s="229"/>
      <c r="EN84" s="229"/>
      <c r="EO84" s="229"/>
      <c r="EP84" s="229"/>
      <c r="EQ84" s="229"/>
      <c r="ER84" s="229"/>
      <c r="ES84" s="229"/>
      <c r="ET84" s="229"/>
      <c r="EU84" s="229"/>
      <c r="EV84" s="229"/>
      <c r="EW84" s="229"/>
      <c r="EX84" s="229"/>
      <c r="EY84" s="229"/>
      <c r="EZ84" s="229"/>
      <c r="FA84" s="229"/>
      <c r="FB84" s="229"/>
      <c r="FC84" s="229"/>
      <c r="FD84" s="229"/>
      <c r="FE84" s="229"/>
      <c r="FF84" s="229"/>
      <c r="FG84" s="229"/>
      <c r="FH84" s="229"/>
      <c r="FI84" s="229"/>
      <c r="FJ84" s="229"/>
      <c r="FK84" s="229"/>
      <c r="FL84" s="229"/>
      <c r="FM84" s="229"/>
      <c r="FN84" s="229"/>
      <c r="FO84" s="229"/>
      <c r="FP84" s="229"/>
      <c r="FQ84" s="229"/>
      <c r="FR84" s="229"/>
      <c r="FS84" s="229"/>
      <c r="FT84" s="229"/>
      <c r="FU84" s="229"/>
      <c r="FV84" s="229"/>
      <c r="FW84" s="229"/>
      <c r="FX84" s="229"/>
      <c r="FY84" s="229"/>
      <c r="FZ84" s="229"/>
      <c r="GA84" s="229"/>
      <c r="GB84" s="229"/>
      <c r="GC84" s="229"/>
      <c r="GD84" s="229"/>
      <c r="GE84" s="229"/>
      <c r="GF84" s="229"/>
      <c r="GG84" s="229"/>
      <c r="GH84" s="229"/>
      <c r="GI84" s="229"/>
      <c r="GJ84" s="229"/>
      <c r="GK84" s="229"/>
      <c r="GL84" s="229"/>
      <c r="GM84" s="229"/>
      <c r="GN84" s="229"/>
      <c r="GO84" s="229"/>
      <c r="GP84" s="229"/>
      <c r="GQ84" s="229"/>
      <c r="GR84" s="229"/>
      <c r="GS84" s="229"/>
      <c r="GT84" s="229"/>
      <c r="GU84" s="229"/>
      <c r="GV84" s="229"/>
      <c r="GW84" s="229"/>
      <c r="GX84" s="229"/>
      <c r="GY84" s="229"/>
      <c r="GZ84" s="229"/>
      <c r="HA84" s="229"/>
      <c r="HB84" s="229"/>
      <c r="HC84" s="229"/>
      <c r="HD84" s="229"/>
      <c r="HE84" s="229"/>
      <c r="HF84" s="229"/>
      <c r="HG84" s="229"/>
      <c r="HH84" s="229"/>
      <c r="HI84" s="229"/>
      <c r="HJ84" s="229"/>
      <c r="HK84" s="229"/>
      <c r="HL84" s="229"/>
      <c r="HM84" s="229"/>
      <c r="HN84" s="229"/>
      <c r="HO84" s="229"/>
      <c r="HP84" s="229"/>
      <c r="HQ84" s="229"/>
      <c r="HR84" s="229"/>
      <c r="HS84" s="229"/>
      <c r="HT84" s="229"/>
      <c r="HU84" s="229"/>
      <c r="HV84" s="229"/>
      <c r="HW84" s="229"/>
      <c r="HX84" s="229"/>
      <c r="HY84" s="229"/>
      <c r="HZ84" s="229"/>
      <c r="IA84" s="229"/>
      <c r="IB84" s="229"/>
      <c r="IC84" s="229"/>
      <c r="ID84" s="229"/>
      <c r="IE84" s="229"/>
      <c r="IF84" s="229"/>
      <c r="IG84" s="229"/>
      <c r="IH84" s="229"/>
      <c r="II84" s="229"/>
      <c r="IJ84" s="229"/>
      <c r="IK84" s="229"/>
      <c r="IL84" s="229"/>
      <c r="IM84" s="229"/>
      <c r="IN84" s="229"/>
      <c r="IO84" s="229"/>
      <c r="IP84" s="229"/>
      <c r="IQ84" s="229"/>
      <c r="IR84" s="229"/>
      <c r="IS84" s="229"/>
      <c r="IT84" s="229"/>
      <c r="IU84" s="229"/>
      <c r="IV84" s="229"/>
      <c r="IW84" s="229"/>
    </row>
    <row r="85" spans="1:257" ht="24" customHeight="1">
      <c r="A85" s="229"/>
      <c r="B85" s="229"/>
      <c r="C85" s="229"/>
      <c r="D85" s="229"/>
      <c r="E85" s="229"/>
      <c r="F85" s="231"/>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229"/>
      <c r="BL85" s="229"/>
      <c r="BM85" s="229"/>
      <c r="BN85" s="229"/>
      <c r="BO85" s="229"/>
      <c r="BP85" s="229"/>
      <c r="BQ85" s="229"/>
      <c r="BR85" s="229"/>
      <c r="BS85" s="229"/>
      <c r="BT85" s="229"/>
      <c r="BU85" s="229"/>
      <c r="BV85" s="229"/>
      <c r="BW85" s="229"/>
      <c r="BX85" s="229"/>
      <c r="BY85" s="229"/>
      <c r="BZ85" s="229"/>
      <c r="CA85" s="229"/>
      <c r="CB85" s="229"/>
      <c r="CC85" s="229"/>
      <c r="CD85" s="229"/>
      <c r="CE85" s="229"/>
      <c r="CF85" s="229"/>
      <c r="CG85" s="229"/>
      <c r="CH85" s="229"/>
      <c r="CI85" s="229"/>
      <c r="CJ85" s="229"/>
      <c r="CK85" s="229"/>
      <c r="CL85" s="229"/>
      <c r="CM85" s="229"/>
      <c r="CN85" s="229"/>
      <c r="CO85" s="229"/>
      <c r="CP85" s="229"/>
      <c r="CQ85" s="229"/>
      <c r="CR85" s="229"/>
      <c r="CS85" s="229"/>
      <c r="CT85" s="229"/>
      <c r="CU85" s="229"/>
      <c r="CV85" s="229"/>
      <c r="CW85" s="229"/>
      <c r="CX85" s="229"/>
      <c r="CY85" s="229"/>
      <c r="CZ85" s="229"/>
      <c r="DA85" s="229"/>
      <c r="DB85" s="229"/>
      <c r="DC85" s="229"/>
      <c r="DD85" s="229"/>
      <c r="DE85" s="229"/>
      <c r="DF85" s="229"/>
      <c r="DG85" s="229"/>
      <c r="DH85" s="229"/>
      <c r="DI85" s="229"/>
      <c r="DJ85" s="229"/>
      <c r="DK85" s="229"/>
      <c r="DL85" s="229"/>
      <c r="DM85" s="229"/>
      <c r="DN85" s="229"/>
      <c r="DO85" s="229"/>
      <c r="DP85" s="229"/>
      <c r="DQ85" s="229"/>
      <c r="DR85" s="229"/>
      <c r="DS85" s="229"/>
      <c r="DT85" s="229"/>
      <c r="DU85" s="229"/>
      <c r="DV85" s="229"/>
      <c r="DW85" s="229"/>
      <c r="DX85" s="229"/>
      <c r="DY85" s="229"/>
      <c r="DZ85" s="229"/>
      <c r="EA85" s="229"/>
      <c r="EB85" s="229"/>
      <c r="EC85" s="229"/>
      <c r="ED85" s="229"/>
      <c r="EE85" s="229"/>
      <c r="EF85" s="229"/>
      <c r="EG85" s="229"/>
      <c r="EH85" s="229"/>
      <c r="EI85" s="229"/>
      <c r="EJ85" s="229"/>
      <c r="EK85" s="229"/>
      <c r="EL85" s="229"/>
      <c r="EM85" s="229"/>
      <c r="EN85" s="229"/>
      <c r="EO85" s="229"/>
      <c r="EP85" s="229"/>
      <c r="EQ85" s="229"/>
      <c r="ER85" s="229"/>
      <c r="ES85" s="229"/>
      <c r="ET85" s="229"/>
      <c r="EU85" s="229"/>
      <c r="EV85" s="229"/>
      <c r="EW85" s="229"/>
      <c r="EX85" s="229"/>
      <c r="EY85" s="229"/>
      <c r="EZ85" s="229"/>
      <c r="FA85" s="229"/>
      <c r="FB85" s="229"/>
      <c r="FC85" s="229"/>
      <c r="FD85" s="229"/>
      <c r="FE85" s="229"/>
      <c r="FF85" s="229"/>
      <c r="FG85" s="229"/>
      <c r="FH85" s="229"/>
      <c r="FI85" s="229"/>
      <c r="FJ85" s="229"/>
      <c r="FK85" s="229"/>
      <c r="FL85" s="229"/>
      <c r="FM85" s="229"/>
      <c r="FN85" s="229"/>
      <c r="FO85" s="229"/>
      <c r="FP85" s="229"/>
      <c r="FQ85" s="229"/>
      <c r="FR85" s="229"/>
      <c r="FS85" s="229"/>
      <c r="FT85" s="229"/>
      <c r="FU85" s="229"/>
      <c r="FV85" s="229"/>
      <c r="FW85" s="229"/>
      <c r="FX85" s="229"/>
      <c r="FY85" s="229"/>
      <c r="FZ85" s="229"/>
      <c r="GA85" s="229"/>
      <c r="GB85" s="229"/>
      <c r="GC85" s="229"/>
      <c r="GD85" s="229"/>
      <c r="GE85" s="229"/>
      <c r="GF85" s="229"/>
      <c r="GG85" s="229"/>
      <c r="GH85" s="229"/>
      <c r="GI85" s="229"/>
      <c r="GJ85" s="229"/>
      <c r="GK85" s="229"/>
      <c r="GL85" s="229"/>
      <c r="GM85" s="229"/>
      <c r="GN85" s="229"/>
      <c r="GO85" s="229"/>
      <c r="GP85" s="229"/>
      <c r="GQ85" s="229"/>
      <c r="GR85" s="229"/>
      <c r="GS85" s="229"/>
      <c r="GT85" s="229"/>
      <c r="GU85" s="229"/>
      <c r="GV85" s="229"/>
      <c r="GW85" s="229"/>
      <c r="GX85" s="229"/>
      <c r="GY85" s="229"/>
      <c r="GZ85" s="229"/>
      <c r="HA85" s="229"/>
      <c r="HB85" s="229"/>
      <c r="HC85" s="229"/>
      <c r="HD85" s="229"/>
      <c r="HE85" s="229"/>
      <c r="HF85" s="229"/>
      <c r="HG85" s="229"/>
      <c r="HH85" s="229"/>
      <c r="HI85" s="229"/>
      <c r="HJ85" s="229"/>
      <c r="HK85" s="229"/>
      <c r="HL85" s="229"/>
      <c r="HM85" s="229"/>
      <c r="HN85" s="229"/>
      <c r="HO85" s="229"/>
      <c r="HP85" s="229"/>
      <c r="HQ85" s="229"/>
      <c r="HR85" s="229"/>
      <c r="HS85" s="229"/>
      <c r="HT85" s="229"/>
      <c r="HU85" s="229"/>
      <c r="HV85" s="229"/>
      <c r="HW85" s="229"/>
      <c r="HX85" s="229"/>
      <c r="HY85" s="229"/>
      <c r="HZ85" s="229"/>
      <c r="IA85" s="229"/>
      <c r="IB85" s="229"/>
      <c r="IC85" s="229"/>
      <c r="ID85" s="229"/>
      <c r="IE85" s="229"/>
      <c r="IF85" s="229"/>
      <c r="IG85" s="229"/>
      <c r="IH85" s="229"/>
      <c r="II85" s="229"/>
      <c r="IJ85" s="229"/>
      <c r="IK85" s="229"/>
      <c r="IL85" s="229"/>
      <c r="IM85" s="229"/>
      <c r="IN85" s="229"/>
      <c r="IO85" s="229"/>
      <c r="IP85" s="229"/>
      <c r="IQ85" s="229"/>
      <c r="IR85" s="229"/>
      <c r="IS85" s="229"/>
      <c r="IT85" s="229"/>
      <c r="IU85" s="229"/>
      <c r="IV85" s="229"/>
      <c r="IW85" s="229"/>
    </row>
    <row r="86" spans="1:257" ht="24" customHeight="1">
      <c r="A86" s="229"/>
      <c r="B86" s="229"/>
      <c r="C86" s="229"/>
      <c r="D86" s="229"/>
      <c r="E86" s="229"/>
      <c r="F86" s="231"/>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9"/>
      <c r="BK86" s="229"/>
      <c r="BL86" s="229"/>
      <c r="BM86" s="229"/>
      <c r="BN86" s="229"/>
      <c r="BO86" s="229"/>
      <c r="BP86" s="229"/>
      <c r="BQ86" s="229"/>
      <c r="BR86" s="229"/>
      <c r="BS86" s="229"/>
      <c r="BT86" s="229"/>
      <c r="BU86" s="229"/>
      <c r="BV86" s="229"/>
      <c r="BW86" s="229"/>
      <c r="BX86" s="229"/>
      <c r="BY86" s="229"/>
      <c r="BZ86" s="229"/>
      <c r="CA86" s="229"/>
      <c r="CB86" s="229"/>
      <c r="CC86" s="229"/>
      <c r="CD86" s="229"/>
      <c r="CE86" s="229"/>
      <c r="CF86" s="229"/>
      <c r="CG86" s="229"/>
      <c r="CH86" s="229"/>
      <c r="CI86" s="229"/>
      <c r="CJ86" s="229"/>
      <c r="CK86" s="229"/>
      <c r="CL86" s="229"/>
      <c r="CM86" s="229"/>
      <c r="CN86" s="229"/>
      <c r="CO86" s="229"/>
      <c r="CP86" s="229"/>
      <c r="CQ86" s="229"/>
      <c r="CR86" s="229"/>
      <c r="CS86" s="229"/>
      <c r="CT86" s="229"/>
      <c r="CU86" s="229"/>
      <c r="CV86" s="229"/>
      <c r="CW86" s="229"/>
      <c r="CX86" s="229"/>
      <c r="CY86" s="229"/>
      <c r="CZ86" s="229"/>
      <c r="DA86" s="229"/>
      <c r="DB86" s="229"/>
      <c r="DC86" s="229"/>
      <c r="DD86" s="229"/>
      <c r="DE86" s="229"/>
      <c r="DF86" s="229"/>
      <c r="DG86" s="229"/>
      <c r="DH86" s="229"/>
      <c r="DI86" s="229"/>
      <c r="DJ86" s="229"/>
      <c r="DK86" s="229"/>
      <c r="DL86" s="229"/>
      <c r="DM86" s="229"/>
      <c r="DN86" s="229"/>
      <c r="DO86" s="229"/>
      <c r="DP86" s="229"/>
      <c r="DQ86" s="229"/>
      <c r="DR86" s="229"/>
      <c r="DS86" s="229"/>
      <c r="DT86" s="229"/>
      <c r="DU86" s="229"/>
      <c r="DV86" s="229"/>
      <c r="DW86" s="229"/>
      <c r="DX86" s="229"/>
      <c r="DY86" s="229"/>
      <c r="DZ86" s="229"/>
      <c r="EA86" s="229"/>
      <c r="EB86" s="229"/>
      <c r="EC86" s="229"/>
      <c r="ED86" s="229"/>
      <c r="EE86" s="229"/>
      <c r="EF86" s="229"/>
      <c r="EG86" s="229"/>
      <c r="EH86" s="229"/>
      <c r="EI86" s="229"/>
      <c r="EJ86" s="229"/>
      <c r="EK86" s="229"/>
      <c r="EL86" s="229"/>
      <c r="EM86" s="229"/>
      <c r="EN86" s="229"/>
      <c r="EO86" s="229"/>
      <c r="EP86" s="229"/>
      <c r="EQ86" s="229"/>
      <c r="ER86" s="229"/>
      <c r="ES86" s="229"/>
      <c r="ET86" s="229"/>
      <c r="EU86" s="229"/>
      <c r="EV86" s="229"/>
      <c r="EW86" s="229"/>
      <c r="EX86" s="229"/>
      <c r="EY86" s="229"/>
      <c r="EZ86" s="229"/>
      <c r="FA86" s="229"/>
      <c r="FB86" s="229"/>
      <c r="FC86" s="229"/>
      <c r="FD86" s="229"/>
      <c r="FE86" s="229"/>
      <c r="FF86" s="229"/>
      <c r="FG86" s="229"/>
      <c r="FH86" s="229"/>
      <c r="FI86" s="229"/>
      <c r="FJ86" s="229"/>
      <c r="FK86" s="229"/>
      <c r="FL86" s="229"/>
      <c r="FM86" s="229"/>
      <c r="FN86" s="229"/>
      <c r="FO86" s="229"/>
      <c r="FP86" s="229"/>
      <c r="FQ86" s="229"/>
      <c r="FR86" s="229"/>
      <c r="FS86" s="229"/>
      <c r="FT86" s="229"/>
      <c r="FU86" s="229"/>
      <c r="FV86" s="229"/>
      <c r="FW86" s="229"/>
      <c r="FX86" s="229"/>
      <c r="FY86" s="229"/>
      <c r="FZ86" s="229"/>
      <c r="GA86" s="229"/>
      <c r="GB86" s="229"/>
      <c r="GC86" s="229"/>
      <c r="GD86" s="229"/>
      <c r="GE86" s="229"/>
      <c r="GF86" s="229"/>
      <c r="GG86" s="229"/>
      <c r="GH86" s="229"/>
      <c r="GI86" s="229"/>
      <c r="GJ86" s="229"/>
      <c r="GK86" s="229"/>
      <c r="GL86" s="229"/>
      <c r="GM86" s="229"/>
      <c r="GN86" s="229"/>
      <c r="GO86" s="229"/>
      <c r="GP86" s="229"/>
      <c r="GQ86" s="229"/>
      <c r="GR86" s="229"/>
      <c r="GS86" s="229"/>
      <c r="GT86" s="229"/>
      <c r="GU86" s="229"/>
      <c r="GV86" s="229"/>
      <c r="GW86" s="229"/>
      <c r="GX86" s="229"/>
      <c r="GY86" s="229"/>
      <c r="GZ86" s="229"/>
      <c r="HA86" s="229"/>
      <c r="HB86" s="229"/>
      <c r="HC86" s="229"/>
      <c r="HD86" s="229"/>
      <c r="HE86" s="229"/>
      <c r="HF86" s="229"/>
      <c r="HG86" s="229"/>
      <c r="HH86" s="229"/>
      <c r="HI86" s="229"/>
      <c r="HJ86" s="229"/>
      <c r="HK86" s="229"/>
      <c r="HL86" s="229"/>
      <c r="HM86" s="229"/>
      <c r="HN86" s="229"/>
      <c r="HO86" s="229"/>
      <c r="HP86" s="229"/>
      <c r="HQ86" s="229"/>
      <c r="HR86" s="229"/>
      <c r="HS86" s="229"/>
      <c r="HT86" s="229"/>
      <c r="HU86" s="229"/>
      <c r="HV86" s="229"/>
      <c r="HW86" s="229"/>
      <c r="HX86" s="229"/>
      <c r="HY86" s="229"/>
      <c r="HZ86" s="229"/>
      <c r="IA86" s="229"/>
      <c r="IB86" s="229"/>
      <c r="IC86" s="229"/>
      <c r="ID86" s="229"/>
      <c r="IE86" s="229"/>
      <c r="IF86" s="229"/>
      <c r="IG86" s="229"/>
      <c r="IH86" s="229"/>
      <c r="II86" s="229"/>
      <c r="IJ86" s="229"/>
      <c r="IK86" s="229"/>
      <c r="IL86" s="229"/>
      <c r="IM86" s="229"/>
      <c r="IN86" s="229"/>
      <c r="IO86" s="229"/>
      <c r="IP86" s="229"/>
      <c r="IQ86" s="229"/>
      <c r="IR86" s="229"/>
      <c r="IS86" s="229"/>
      <c r="IT86" s="229"/>
      <c r="IU86" s="229"/>
      <c r="IV86" s="229"/>
      <c r="IW86" s="229"/>
    </row>
    <row r="87" spans="1:257" ht="24" customHeight="1"/>
    <row r="88" spans="1:257" ht="24" customHeight="1"/>
    <row r="89" spans="1:257" ht="24" customHeight="1"/>
    <row r="90" spans="1:257" ht="24" customHeight="1"/>
    <row r="91" spans="1:257" ht="24" customHeight="1"/>
    <row r="92" spans="1:257" ht="24" customHeight="1"/>
    <row r="93" spans="1:257" ht="24" customHeight="1"/>
    <row r="94" spans="1:257" ht="24" customHeight="1"/>
    <row r="95" spans="1:257" ht="24" customHeight="1"/>
    <row r="96" spans="1:257" ht="24" customHeight="1"/>
    <row r="97" customFormat="1" ht="24" customHeight="1"/>
    <row r="98" customFormat="1" ht="24" customHeight="1"/>
    <row r="99" customFormat="1" ht="24" customHeight="1"/>
    <row r="100" customFormat="1" ht="24" customHeight="1"/>
    <row r="101" customFormat="1" ht="24" customHeight="1"/>
    <row r="102" customFormat="1" ht="24" customHeight="1"/>
    <row r="103" customFormat="1" ht="24" customHeight="1"/>
    <row r="104" customFormat="1" ht="24" customHeight="1"/>
    <row r="105" customFormat="1" ht="24" customHeight="1"/>
    <row r="106" customFormat="1" ht="24" customHeight="1"/>
    <row r="107" customFormat="1" ht="24" customHeight="1"/>
    <row r="108" customFormat="1" ht="24" customHeight="1"/>
    <row r="109" customFormat="1" ht="24" customHeight="1"/>
    <row r="110" customFormat="1" ht="24" customHeight="1"/>
  </sheetData>
  <sheetProtection formatCells="0" formatColumns="0" formatRows="0" insertColumns="0" insertRows="0" insertHyperlinks="0" deleteColumns="0" deleteRows="0" sort="0" autoFilter="0" pivotTables="0"/>
  <mergeCells count="1">
    <mergeCell ref="A2:F2"/>
  </mergeCells>
  <phoneticPr fontId="65" type="noConversion"/>
  <printOptions horizontalCentered="1"/>
  <pageMargins left="0.59020397231334798" right="0.59020397231334798" top="0.39300641675633702" bottom="0.59020397231334798" header="0.59020397231334798" footer="0.39300641675633702"/>
  <pageSetup paperSize="9" scale="60" firstPageNumber="0" orientation="portrait" blackAndWhite="1" useFirstPageNumber="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E77"/>
  <sheetViews>
    <sheetView showGridLines="0" showZeros="0" topLeftCell="A16" workbookViewId="0">
      <selection activeCell="B5" sqref="B5:D27"/>
    </sheetView>
  </sheetViews>
  <sheetFormatPr defaultColWidth="9" defaultRowHeight="15" customHeight="1"/>
  <cols>
    <col min="1" max="1" width="32" style="165" customWidth="1"/>
    <col min="2" max="2" width="16.875" style="165" customWidth="1"/>
    <col min="3" max="3" width="16.5" style="165" customWidth="1"/>
    <col min="4" max="4" width="15.875" style="165" customWidth="1"/>
    <col min="5" max="5" width="15.5" style="165" customWidth="1"/>
    <col min="6" max="6" width="11.625" style="165" customWidth="1"/>
    <col min="7" max="239" width="9" style="165"/>
    <col min="240" max="16384" width="9" style="5"/>
  </cols>
  <sheetData>
    <row r="1" spans="1:239" s="176" customFormat="1" ht="24" customHeight="1">
      <c r="A1" s="181"/>
      <c r="B1" s="182"/>
      <c r="C1" s="182"/>
      <c r="D1" s="182"/>
      <c r="E1" s="182"/>
      <c r="F1" s="182"/>
    </row>
    <row r="2" spans="1:239" s="2" customFormat="1" ht="42.6" customHeight="1">
      <c r="A2" s="380" t="s">
        <v>36</v>
      </c>
      <c r="B2" s="380"/>
      <c r="C2" s="380"/>
      <c r="D2" s="380"/>
      <c r="E2" s="380"/>
      <c r="F2" s="380"/>
    </row>
    <row r="3" spans="1:239" s="3" customFormat="1" ht="27" customHeight="1">
      <c r="F3" s="3" t="s">
        <v>37</v>
      </c>
    </row>
    <row r="4" spans="1:239" s="4" customFormat="1" ht="39" customHeight="1">
      <c r="A4" s="366" t="s">
        <v>2</v>
      </c>
      <c r="B4" s="366" t="s">
        <v>3</v>
      </c>
      <c r="C4" s="366" t="s">
        <v>4</v>
      </c>
      <c r="D4" s="366" t="s">
        <v>5</v>
      </c>
      <c r="E4" s="367" t="s">
        <v>38</v>
      </c>
      <c r="F4" s="368" t="s">
        <v>7</v>
      </c>
    </row>
    <row r="5" spans="1:239" ht="34.5" customHeight="1">
      <c r="A5" s="161" t="s">
        <v>39</v>
      </c>
      <c r="B5" s="347">
        <v>10912</v>
      </c>
      <c r="C5" s="347">
        <v>18600</v>
      </c>
      <c r="D5" s="347">
        <v>18600</v>
      </c>
      <c r="E5" s="348">
        <f t="shared" ref="E5:E12" si="0">D5/B5</f>
        <v>1.7045454545454499</v>
      </c>
      <c r="F5" s="345">
        <v>-0.1</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row>
    <row r="6" spans="1:239" ht="34.5" customHeight="1">
      <c r="A6" s="161" t="s">
        <v>40</v>
      </c>
      <c r="B6" s="347">
        <v>77</v>
      </c>
      <c r="C6" s="347">
        <v>129</v>
      </c>
      <c r="D6" s="347">
        <v>127</v>
      </c>
      <c r="E6" s="348">
        <f t="shared" si="0"/>
        <v>1.64935064935065</v>
      </c>
      <c r="F6" s="345">
        <v>-0.49</v>
      </c>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row>
    <row r="7" spans="1:239" ht="34.5" customHeight="1">
      <c r="A7" s="161" t="s">
        <v>41</v>
      </c>
      <c r="B7" s="347">
        <v>4874</v>
      </c>
      <c r="C7" s="347">
        <v>7970</v>
      </c>
      <c r="D7" s="347">
        <v>7930</v>
      </c>
      <c r="E7" s="348">
        <f t="shared" si="0"/>
        <v>1.62700041034058</v>
      </c>
      <c r="F7" s="345">
        <v>-0.18</v>
      </c>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row>
    <row r="8" spans="1:239" ht="34.5" customHeight="1">
      <c r="A8" s="161" t="s">
        <v>42</v>
      </c>
      <c r="B8" s="347">
        <v>14830</v>
      </c>
      <c r="C8" s="347">
        <v>32366</v>
      </c>
      <c r="D8" s="347">
        <v>32366</v>
      </c>
      <c r="E8" s="348">
        <f t="shared" si="0"/>
        <v>2.1824679703304102</v>
      </c>
      <c r="F8" s="345">
        <v>0</v>
      </c>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row>
    <row r="9" spans="1:239" ht="34.5" customHeight="1">
      <c r="A9" s="161" t="s">
        <v>43</v>
      </c>
      <c r="B9" s="347">
        <v>219</v>
      </c>
      <c r="C9" s="347">
        <v>882</v>
      </c>
      <c r="D9" s="347">
        <v>857</v>
      </c>
      <c r="E9" s="348">
        <f t="shared" si="0"/>
        <v>3.91324200913242</v>
      </c>
      <c r="F9" s="345">
        <v>0.01</v>
      </c>
      <c r="G9" s="5"/>
      <c r="H9" s="363"/>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row>
    <row r="10" spans="1:239" s="4" customFormat="1" ht="34.5" customHeight="1">
      <c r="A10" s="161" t="s">
        <v>44</v>
      </c>
      <c r="B10" s="347">
        <v>1207</v>
      </c>
      <c r="C10" s="347">
        <v>3084</v>
      </c>
      <c r="D10" s="347">
        <v>2593</v>
      </c>
      <c r="E10" s="348">
        <f t="shared" si="0"/>
        <v>2.14830157415079</v>
      </c>
      <c r="F10" s="345">
        <v>-0.47</v>
      </c>
    </row>
    <row r="11" spans="1:239" ht="34.5" customHeight="1">
      <c r="A11" s="161" t="s">
        <v>45</v>
      </c>
      <c r="B11" s="347">
        <v>11411</v>
      </c>
      <c r="C11" s="347">
        <v>21495</v>
      </c>
      <c r="D11" s="347">
        <v>21437</v>
      </c>
      <c r="E11" s="348">
        <f t="shared" si="0"/>
        <v>1.8786258873017301</v>
      </c>
      <c r="F11" s="345">
        <v>0.11</v>
      </c>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row>
    <row r="12" spans="1:239" ht="34.5" customHeight="1">
      <c r="A12" s="161" t="s">
        <v>46</v>
      </c>
      <c r="B12" s="347">
        <v>10707</v>
      </c>
      <c r="C12" s="347">
        <v>18346</v>
      </c>
      <c r="D12" s="347">
        <v>18346</v>
      </c>
      <c r="E12" s="348">
        <f t="shared" si="0"/>
        <v>1.7134584851032</v>
      </c>
      <c r="F12" s="345">
        <v>0.02</v>
      </c>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row>
    <row r="13" spans="1:239" ht="34.5" customHeight="1">
      <c r="A13" s="161" t="s">
        <v>47</v>
      </c>
      <c r="B13" s="347"/>
      <c r="C13" s="347">
        <v>5935</v>
      </c>
      <c r="D13" s="347">
        <v>5882</v>
      </c>
      <c r="E13" s="348"/>
      <c r="F13" s="345">
        <v>-0.41</v>
      </c>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row>
    <row r="14" spans="1:239" ht="34.5" customHeight="1">
      <c r="A14" s="161" t="s">
        <v>48</v>
      </c>
      <c r="B14" s="347">
        <v>509</v>
      </c>
      <c r="C14" s="347">
        <v>7529</v>
      </c>
      <c r="D14" s="347">
        <v>7529</v>
      </c>
      <c r="E14" s="348">
        <f>D14/B14</f>
        <v>14.7917485265226</v>
      </c>
      <c r="F14" s="345">
        <v>2.67</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row>
    <row r="15" spans="1:239" ht="34.5" customHeight="1">
      <c r="A15" s="161" t="s">
        <v>49</v>
      </c>
      <c r="B15" s="347">
        <v>6833</v>
      </c>
      <c r="C15" s="347">
        <v>46893</v>
      </c>
      <c r="D15" s="347">
        <v>45969</v>
      </c>
      <c r="E15" s="348">
        <f>D15/B15</f>
        <v>6.7274989023854799</v>
      </c>
      <c r="F15" s="345">
        <v>-0.05</v>
      </c>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row>
    <row r="16" spans="1:239" ht="34.5" customHeight="1">
      <c r="A16" s="161" t="s">
        <v>50</v>
      </c>
      <c r="B16" s="347">
        <v>271</v>
      </c>
      <c r="C16" s="347">
        <v>2621</v>
      </c>
      <c r="D16" s="347">
        <v>2455</v>
      </c>
      <c r="E16" s="348">
        <f>D16/B16</f>
        <v>9.0590405904058997</v>
      </c>
      <c r="F16" s="345">
        <v>1.29</v>
      </c>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row>
    <row r="17" spans="1:239" ht="34.5" customHeight="1">
      <c r="A17" s="161" t="s">
        <v>51</v>
      </c>
      <c r="B17" s="347"/>
      <c r="C17" s="347">
        <v>412</v>
      </c>
      <c r="D17" s="347">
        <v>239</v>
      </c>
      <c r="E17" s="348"/>
      <c r="F17" s="345">
        <v>-0.82</v>
      </c>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row>
    <row r="18" spans="1:239" ht="34.5" customHeight="1">
      <c r="A18" s="161" t="s">
        <v>52</v>
      </c>
      <c r="B18" s="347">
        <v>90</v>
      </c>
      <c r="C18" s="347">
        <v>258</v>
      </c>
      <c r="D18" s="347">
        <v>217</v>
      </c>
      <c r="E18" s="348">
        <f>D18/B18</f>
        <v>2.4111111111111101</v>
      </c>
      <c r="F18" s="345">
        <v>-0.33</v>
      </c>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row>
    <row r="19" spans="1:239" ht="34.5" customHeight="1">
      <c r="A19" s="161" t="s">
        <v>53</v>
      </c>
      <c r="B19" s="347"/>
      <c r="C19" s="347">
        <v>3</v>
      </c>
      <c r="D19" s="347"/>
      <c r="E19" s="348"/>
      <c r="F19" s="345">
        <v>-1</v>
      </c>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row>
    <row r="20" spans="1:239" ht="34.5" customHeight="1">
      <c r="A20" s="161" t="s">
        <v>54</v>
      </c>
      <c r="B20" s="347">
        <v>438</v>
      </c>
      <c r="C20" s="347">
        <v>1069</v>
      </c>
      <c r="D20" s="347">
        <v>1069</v>
      </c>
      <c r="E20" s="348">
        <f t="shared" ref="E20:E26" si="1">D20/B20</f>
        <v>2.4406392694063901</v>
      </c>
      <c r="F20" s="345">
        <v>-0.14000000000000001</v>
      </c>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row>
    <row r="21" spans="1:239" ht="34.5" customHeight="1">
      <c r="A21" s="161" t="s">
        <v>55</v>
      </c>
      <c r="B21" s="347">
        <v>6176</v>
      </c>
      <c r="C21" s="347">
        <v>6853</v>
      </c>
      <c r="D21" s="347">
        <v>6853</v>
      </c>
      <c r="E21" s="348">
        <f t="shared" si="1"/>
        <v>1.10961787564767</v>
      </c>
      <c r="F21" s="345">
        <v>-0.03</v>
      </c>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row>
    <row r="22" spans="1:239" ht="34.5" customHeight="1">
      <c r="A22" s="161" t="s">
        <v>56</v>
      </c>
      <c r="B22" s="347">
        <v>160</v>
      </c>
      <c r="C22" s="347">
        <v>574</v>
      </c>
      <c r="D22" s="347">
        <v>574</v>
      </c>
      <c r="E22" s="348">
        <f t="shared" si="1"/>
        <v>3.5874999999999999</v>
      </c>
      <c r="F22" s="345">
        <v>0.99</v>
      </c>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row>
    <row r="23" spans="1:239" ht="34.5" customHeight="1">
      <c r="A23" s="161" t="s">
        <v>57</v>
      </c>
      <c r="B23" s="347">
        <v>829</v>
      </c>
      <c r="C23" s="347">
        <v>2451</v>
      </c>
      <c r="D23" s="347">
        <v>2443</v>
      </c>
      <c r="E23" s="348">
        <f t="shared" si="1"/>
        <v>2.9469240048250902</v>
      </c>
      <c r="F23" s="345">
        <v>-0.69</v>
      </c>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row>
    <row r="24" spans="1:239" ht="34.5" customHeight="1">
      <c r="A24" s="161" t="s">
        <v>58</v>
      </c>
      <c r="B24" s="347">
        <v>200</v>
      </c>
      <c r="C24" s="292"/>
      <c r="D24" s="292"/>
      <c r="E24" s="348">
        <f t="shared" si="1"/>
        <v>0</v>
      </c>
      <c r="F24" s="34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row>
    <row r="25" spans="1:239" ht="34.5" customHeight="1">
      <c r="A25" s="161" t="s">
        <v>59</v>
      </c>
      <c r="B25" s="347">
        <v>17750</v>
      </c>
      <c r="C25" s="347">
        <v>2345</v>
      </c>
      <c r="D25" s="347">
        <v>1341</v>
      </c>
      <c r="E25" s="348">
        <f t="shared" si="1"/>
        <v>7.5549295774647904E-2</v>
      </c>
      <c r="F25" s="345">
        <v>-0.66</v>
      </c>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row>
    <row r="26" spans="1:239" ht="34.5" customHeight="1">
      <c r="A26" s="161" t="s">
        <v>60</v>
      </c>
      <c r="B26" s="347">
        <v>902</v>
      </c>
      <c r="C26" s="347">
        <v>929</v>
      </c>
      <c r="D26" s="347">
        <v>929</v>
      </c>
      <c r="E26" s="348">
        <f t="shared" si="1"/>
        <v>1.0299334811529901</v>
      </c>
      <c r="F26" s="345">
        <v>0.04</v>
      </c>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row>
    <row r="27" spans="1:239" ht="34.5" customHeight="1">
      <c r="A27" s="161" t="s">
        <v>61</v>
      </c>
      <c r="B27" s="347"/>
      <c r="C27" s="347">
        <v>3</v>
      </c>
      <c r="D27" s="347">
        <v>3</v>
      </c>
      <c r="E27" s="348"/>
      <c r="F27" s="345">
        <v>0.5</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row>
    <row r="28" spans="1:239" ht="34.5" customHeight="1">
      <c r="A28" s="341" t="s">
        <v>62</v>
      </c>
      <c r="B28" s="369">
        <f>SUM(B5:B27)</f>
        <v>88395</v>
      </c>
      <c r="C28" s="369">
        <f>SUM(C5:C27)</f>
        <v>180747</v>
      </c>
      <c r="D28" s="369">
        <f>SUM(D5:D27)</f>
        <v>177759</v>
      </c>
      <c r="E28" s="350">
        <f>D28/B28</f>
        <v>2.0109621584931299</v>
      </c>
      <c r="F28" s="350">
        <v>-7.0000000000000007E-2</v>
      </c>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row>
    <row r="29" spans="1:239" ht="24" customHeight="1">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c r="CN29" s="178"/>
      <c r="CO29" s="178"/>
      <c r="CP29" s="178"/>
      <c r="CQ29" s="178"/>
      <c r="CR29" s="178"/>
      <c r="CS29" s="178"/>
      <c r="CT29" s="178"/>
      <c r="CU29" s="178"/>
      <c r="CV29" s="178"/>
      <c r="CW29" s="178"/>
      <c r="CX29" s="178"/>
      <c r="CY29" s="178"/>
      <c r="CZ29" s="178"/>
      <c r="DA29" s="178"/>
      <c r="DB29" s="178"/>
      <c r="DC29" s="178"/>
      <c r="DD29" s="178"/>
      <c r="DE29" s="178"/>
      <c r="DF29" s="178"/>
      <c r="DG29" s="178"/>
      <c r="DH29" s="178"/>
      <c r="DI29" s="178"/>
      <c r="DJ29" s="178"/>
      <c r="DK29" s="178"/>
      <c r="DL29" s="178"/>
      <c r="DM29" s="178"/>
      <c r="DN29" s="178"/>
      <c r="DO29" s="178"/>
      <c r="DP29" s="178"/>
      <c r="DQ29" s="178"/>
      <c r="DR29" s="178"/>
      <c r="DS29" s="178"/>
      <c r="DT29" s="178"/>
      <c r="DU29" s="178"/>
      <c r="DV29" s="178"/>
      <c r="DW29" s="178"/>
      <c r="DX29" s="178"/>
      <c r="DY29" s="178"/>
      <c r="DZ29" s="178"/>
      <c r="EA29" s="178"/>
      <c r="EB29" s="178"/>
      <c r="EC29" s="178"/>
      <c r="ED29" s="178"/>
      <c r="EE29" s="178"/>
      <c r="EF29" s="178"/>
      <c r="EG29" s="178"/>
      <c r="EH29" s="178"/>
      <c r="EI29" s="178"/>
      <c r="EJ29" s="178"/>
      <c r="EK29" s="178"/>
      <c r="EL29" s="178"/>
      <c r="EM29" s="178"/>
      <c r="EN29" s="178"/>
      <c r="EO29" s="178"/>
      <c r="EP29" s="178"/>
      <c r="EQ29" s="178"/>
      <c r="ER29" s="178"/>
      <c r="ES29" s="178"/>
      <c r="ET29" s="178"/>
      <c r="EU29" s="178"/>
      <c r="EV29" s="178"/>
      <c r="EW29" s="178"/>
      <c r="EX29" s="178"/>
      <c r="EY29" s="178"/>
      <c r="EZ29" s="178"/>
      <c r="FA29" s="178"/>
      <c r="FB29" s="178"/>
      <c r="FC29" s="178"/>
      <c r="FD29" s="178"/>
      <c r="FE29" s="178"/>
      <c r="FF29" s="178"/>
      <c r="FG29" s="178"/>
      <c r="FH29" s="178"/>
      <c r="FI29" s="178"/>
      <c r="FJ29" s="178"/>
      <c r="FK29" s="178"/>
      <c r="FL29" s="178"/>
      <c r="FM29" s="178"/>
      <c r="FN29" s="178"/>
      <c r="FO29" s="178"/>
      <c r="FP29" s="178"/>
      <c r="FQ29" s="178"/>
      <c r="FR29" s="178"/>
      <c r="FS29" s="178"/>
      <c r="FT29" s="178"/>
      <c r="FU29" s="178"/>
      <c r="FV29" s="178"/>
      <c r="FW29" s="178"/>
      <c r="FX29" s="178"/>
      <c r="FY29" s="178"/>
      <c r="FZ29" s="178"/>
      <c r="GA29" s="178"/>
      <c r="GB29" s="178"/>
      <c r="GC29" s="178"/>
      <c r="GD29" s="178"/>
      <c r="GE29" s="178"/>
      <c r="GF29" s="178"/>
      <c r="GG29" s="178"/>
      <c r="GH29" s="178"/>
      <c r="GI29" s="178"/>
      <c r="GJ29" s="178"/>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8"/>
      <c r="HO29" s="178"/>
      <c r="HP29" s="178"/>
      <c r="HQ29" s="178"/>
      <c r="HR29" s="178"/>
      <c r="HS29" s="178"/>
      <c r="HT29" s="178"/>
      <c r="HU29" s="178"/>
      <c r="HV29" s="178"/>
      <c r="HW29" s="178"/>
      <c r="HX29" s="178"/>
      <c r="HY29" s="178"/>
      <c r="HZ29" s="178"/>
      <c r="IA29" s="178"/>
      <c r="IB29" s="178"/>
      <c r="IC29" s="178"/>
      <c r="ID29" s="178"/>
      <c r="IE29" s="178"/>
    </row>
    <row r="30" spans="1:239" ht="24" customHeight="1">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8"/>
      <c r="FQ30" s="178"/>
      <c r="FR30" s="178"/>
      <c r="FS30" s="178"/>
      <c r="FT30" s="178"/>
      <c r="FU30" s="178"/>
      <c r="FV30" s="178"/>
      <c r="FW30" s="178"/>
      <c r="FX30" s="178"/>
      <c r="FY30" s="178"/>
      <c r="FZ30" s="178"/>
      <c r="GA30" s="178"/>
      <c r="GB30" s="178"/>
      <c r="GC30" s="178"/>
      <c r="GD30" s="178"/>
      <c r="GE30" s="178"/>
      <c r="GF30" s="178"/>
      <c r="GG30" s="178"/>
      <c r="GH30" s="178"/>
      <c r="GI30" s="178"/>
      <c r="GJ30" s="178"/>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8"/>
      <c r="HO30" s="178"/>
      <c r="HP30" s="178"/>
      <c r="HQ30" s="178"/>
      <c r="HR30" s="178"/>
      <c r="HS30" s="178"/>
      <c r="HT30" s="178"/>
      <c r="HU30" s="178"/>
      <c r="HV30" s="178"/>
      <c r="HW30" s="178"/>
      <c r="HX30" s="178"/>
      <c r="HY30" s="178"/>
      <c r="HZ30" s="178"/>
      <c r="IA30" s="178"/>
      <c r="IB30" s="178"/>
      <c r="IC30" s="178"/>
      <c r="ID30" s="178"/>
      <c r="IE30" s="178"/>
    </row>
    <row r="31" spans="1:239" ht="24" customHeight="1">
      <c r="A31" s="178"/>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78"/>
      <c r="GD31" s="178"/>
      <c r="GE31" s="178"/>
      <c r="GF31" s="178"/>
      <c r="GG31" s="178"/>
      <c r="GH31" s="178"/>
      <c r="GI31" s="178"/>
      <c r="GJ31" s="178"/>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8"/>
      <c r="HO31" s="178"/>
      <c r="HP31" s="178"/>
      <c r="HQ31" s="178"/>
      <c r="HR31" s="178"/>
      <c r="HS31" s="178"/>
      <c r="HT31" s="178"/>
      <c r="HU31" s="178"/>
      <c r="HV31" s="178"/>
      <c r="HW31" s="178"/>
      <c r="HX31" s="178"/>
      <c r="HY31" s="178"/>
      <c r="HZ31" s="178"/>
      <c r="IA31" s="178"/>
      <c r="IB31" s="178"/>
      <c r="IC31" s="178"/>
      <c r="ID31" s="178"/>
      <c r="IE31" s="178"/>
    </row>
    <row r="32" spans="1:239" ht="24" customHeight="1">
      <c r="A32" s="178"/>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78"/>
      <c r="GD32" s="178"/>
      <c r="GE32" s="178"/>
      <c r="GF32" s="178"/>
      <c r="GG32" s="178"/>
      <c r="GH32" s="178"/>
      <c r="GI32" s="178"/>
      <c r="GJ32" s="178"/>
      <c r="GK32" s="178"/>
      <c r="GL32" s="178"/>
      <c r="GM32" s="178"/>
      <c r="GN32" s="178"/>
      <c r="GO32" s="178"/>
      <c r="GP32" s="178"/>
      <c r="GQ32" s="178"/>
      <c r="GR32" s="178"/>
      <c r="GS32" s="178"/>
      <c r="GT32" s="178"/>
      <c r="GU32" s="178"/>
      <c r="GV32" s="178"/>
      <c r="GW32" s="178"/>
      <c r="GX32" s="178"/>
      <c r="GY32" s="178"/>
      <c r="GZ32" s="178"/>
      <c r="HA32" s="178"/>
      <c r="HB32" s="178"/>
      <c r="HC32" s="178"/>
      <c r="HD32" s="178"/>
      <c r="HE32" s="178"/>
      <c r="HF32" s="178"/>
      <c r="HG32" s="178"/>
      <c r="HH32" s="178"/>
      <c r="HI32" s="178"/>
      <c r="HJ32" s="178"/>
      <c r="HK32" s="178"/>
      <c r="HL32" s="178"/>
      <c r="HM32" s="178"/>
      <c r="HN32" s="178"/>
      <c r="HO32" s="178"/>
      <c r="HP32" s="178"/>
      <c r="HQ32" s="178"/>
      <c r="HR32" s="178"/>
      <c r="HS32" s="178"/>
      <c r="HT32" s="178"/>
      <c r="HU32" s="178"/>
      <c r="HV32" s="178"/>
      <c r="HW32" s="178"/>
      <c r="HX32" s="178"/>
      <c r="HY32" s="178"/>
      <c r="HZ32" s="178"/>
      <c r="IA32" s="178"/>
      <c r="IB32" s="178"/>
      <c r="IC32" s="178"/>
      <c r="ID32" s="178"/>
      <c r="IE32" s="178"/>
    </row>
    <row r="33" spans="1:239" ht="24" customHeight="1">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c r="CN33" s="178"/>
      <c r="CO33" s="178"/>
      <c r="CP33" s="178"/>
      <c r="CQ33" s="178"/>
      <c r="CR33" s="178"/>
      <c r="CS33" s="178"/>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78"/>
      <c r="GD33" s="178"/>
      <c r="GE33" s="178"/>
      <c r="GF33" s="178"/>
      <c r="GG33" s="178"/>
      <c r="GH33" s="178"/>
      <c r="GI33" s="178"/>
      <c r="GJ33" s="178"/>
      <c r="GK33" s="178"/>
      <c r="GL33" s="178"/>
      <c r="GM33" s="178"/>
      <c r="GN33" s="178"/>
      <c r="GO33" s="178"/>
      <c r="GP33" s="178"/>
      <c r="GQ33" s="178"/>
      <c r="GR33" s="178"/>
      <c r="GS33" s="178"/>
      <c r="GT33" s="178"/>
      <c r="GU33" s="178"/>
      <c r="GV33" s="178"/>
      <c r="GW33" s="178"/>
      <c r="GX33" s="178"/>
      <c r="GY33" s="178"/>
      <c r="GZ33" s="178"/>
      <c r="HA33" s="178"/>
      <c r="HB33" s="178"/>
      <c r="HC33" s="178"/>
      <c r="HD33" s="178"/>
      <c r="HE33" s="178"/>
      <c r="HF33" s="178"/>
      <c r="HG33" s="178"/>
      <c r="HH33" s="178"/>
      <c r="HI33" s="178"/>
      <c r="HJ33" s="178"/>
      <c r="HK33" s="178"/>
      <c r="HL33" s="178"/>
      <c r="HM33" s="178"/>
      <c r="HN33" s="178"/>
      <c r="HO33" s="178"/>
      <c r="HP33" s="178"/>
      <c r="HQ33" s="178"/>
      <c r="HR33" s="178"/>
      <c r="HS33" s="178"/>
      <c r="HT33" s="178"/>
      <c r="HU33" s="178"/>
      <c r="HV33" s="178"/>
      <c r="HW33" s="178"/>
      <c r="HX33" s="178"/>
      <c r="HY33" s="178"/>
      <c r="HZ33" s="178"/>
      <c r="IA33" s="178"/>
      <c r="IB33" s="178"/>
      <c r="IC33" s="178"/>
      <c r="ID33" s="178"/>
      <c r="IE33" s="178"/>
    </row>
    <row r="34" spans="1:239" ht="24" customHeight="1">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178"/>
      <c r="GT34" s="178"/>
      <c r="GU34" s="178"/>
      <c r="GV34" s="178"/>
      <c r="GW34" s="178"/>
      <c r="GX34" s="178"/>
      <c r="GY34" s="178"/>
      <c r="GZ34" s="178"/>
      <c r="HA34" s="178"/>
      <c r="HB34" s="178"/>
      <c r="HC34" s="178"/>
      <c r="HD34" s="178"/>
      <c r="HE34" s="178"/>
      <c r="HF34" s="178"/>
      <c r="HG34" s="178"/>
      <c r="HH34" s="178"/>
      <c r="HI34" s="178"/>
      <c r="HJ34" s="178"/>
      <c r="HK34" s="178"/>
      <c r="HL34" s="178"/>
      <c r="HM34" s="178"/>
      <c r="HN34" s="178"/>
      <c r="HO34" s="178"/>
      <c r="HP34" s="178"/>
      <c r="HQ34" s="178"/>
      <c r="HR34" s="178"/>
      <c r="HS34" s="178"/>
      <c r="HT34" s="178"/>
      <c r="HU34" s="178"/>
      <c r="HV34" s="178"/>
      <c r="HW34" s="178"/>
      <c r="HX34" s="178"/>
      <c r="HY34" s="178"/>
      <c r="HZ34" s="178"/>
      <c r="IA34" s="178"/>
      <c r="IB34" s="178"/>
      <c r="IC34" s="178"/>
      <c r="ID34" s="178"/>
      <c r="IE34" s="178"/>
    </row>
    <row r="35" spans="1:239" ht="24" customHeight="1">
      <c r="A35" s="178"/>
      <c r="B35" s="178"/>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c r="CN35" s="178"/>
      <c r="CO35" s="178"/>
      <c r="CP35" s="178"/>
      <c r="CQ35" s="178"/>
      <c r="CR35" s="178"/>
      <c r="CS35" s="178"/>
      <c r="CT35" s="178"/>
      <c r="CU35" s="178"/>
      <c r="CV35" s="178"/>
      <c r="CW35" s="178"/>
      <c r="CX35" s="178"/>
      <c r="CY35" s="178"/>
      <c r="CZ35" s="178"/>
      <c r="DA35" s="178"/>
      <c r="DB35" s="178"/>
      <c r="DC35" s="178"/>
      <c r="DD35" s="178"/>
      <c r="DE35" s="178"/>
      <c r="DF35" s="178"/>
      <c r="DG35" s="178"/>
      <c r="DH35" s="178"/>
      <c r="DI35" s="178"/>
      <c r="DJ35" s="178"/>
      <c r="DK35" s="178"/>
      <c r="DL35" s="178"/>
      <c r="DM35" s="178"/>
      <c r="DN35" s="178"/>
      <c r="DO35" s="178"/>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78"/>
      <c r="GD35" s="178"/>
      <c r="GE35" s="178"/>
      <c r="GF35" s="178"/>
      <c r="GG35" s="178"/>
      <c r="GH35" s="178"/>
      <c r="GI35" s="178"/>
      <c r="GJ35" s="178"/>
      <c r="GK35" s="178"/>
      <c r="GL35" s="178"/>
      <c r="GM35" s="178"/>
      <c r="GN35" s="178"/>
      <c r="GO35" s="178"/>
      <c r="GP35" s="178"/>
      <c r="GQ35" s="178"/>
      <c r="GR35" s="178"/>
      <c r="GS35" s="178"/>
      <c r="GT35" s="178"/>
      <c r="GU35" s="178"/>
      <c r="GV35" s="178"/>
      <c r="GW35" s="178"/>
      <c r="GX35" s="178"/>
      <c r="GY35" s="178"/>
      <c r="GZ35" s="178"/>
      <c r="HA35" s="178"/>
      <c r="HB35" s="178"/>
      <c r="HC35" s="178"/>
      <c r="HD35" s="178"/>
      <c r="HE35" s="178"/>
      <c r="HF35" s="178"/>
      <c r="HG35" s="178"/>
      <c r="HH35" s="178"/>
      <c r="HI35" s="178"/>
      <c r="HJ35" s="178"/>
      <c r="HK35" s="178"/>
      <c r="HL35" s="178"/>
      <c r="HM35" s="178"/>
      <c r="HN35" s="178"/>
      <c r="HO35" s="178"/>
      <c r="HP35" s="178"/>
      <c r="HQ35" s="178"/>
      <c r="HR35" s="178"/>
      <c r="HS35" s="178"/>
      <c r="HT35" s="178"/>
      <c r="HU35" s="178"/>
      <c r="HV35" s="178"/>
      <c r="HW35" s="178"/>
      <c r="HX35" s="178"/>
      <c r="HY35" s="178"/>
      <c r="HZ35" s="178"/>
      <c r="IA35" s="178"/>
      <c r="IB35" s="178"/>
      <c r="IC35" s="178"/>
      <c r="ID35" s="178"/>
      <c r="IE35" s="178"/>
    </row>
    <row r="36" spans="1:239" ht="24" customHeight="1">
      <c r="A36" s="17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O36" s="178"/>
      <c r="HP36" s="178"/>
      <c r="HQ36" s="178"/>
      <c r="HR36" s="178"/>
      <c r="HS36" s="178"/>
      <c r="HT36" s="178"/>
      <c r="HU36" s="178"/>
      <c r="HV36" s="178"/>
      <c r="HW36" s="178"/>
      <c r="HX36" s="178"/>
      <c r="HY36" s="178"/>
      <c r="HZ36" s="178"/>
      <c r="IA36" s="178"/>
      <c r="IB36" s="178"/>
      <c r="IC36" s="178"/>
      <c r="ID36" s="178"/>
      <c r="IE36" s="178"/>
    </row>
    <row r="37" spans="1:239" ht="24" customHeight="1">
      <c r="A37" s="178"/>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78"/>
      <c r="GD37" s="178"/>
      <c r="GE37" s="178"/>
      <c r="GF37" s="178"/>
      <c r="GG37" s="178"/>
      <c r="GH37" s="178"/>
      <c r="GI37" s="178"/>
      <c r="GJ37" s="178"/>
      <c r="GK37" s="178"/>
      <c r="GL37" s="178"/>
      <c r="GM37" s="178"/>
      <c r="GN37" s="178"/>
      <c r="GO37" s="178"/>
      <c r="GP37" s="178"/>
      <c r="GQ37" s="178"/>
      <c r="GR37" s="178"/>
      <c r="GS37" s="178"/>
      <c r="GT37" s="178"/>
      <c r="GU37" s="178"/>
      <c r="GV37" s="178"/>
      <c r="GW37" s="178"/>
      <c r="GX37" s="178"/>
      <c r="GY37" s="178"/>
      <c r="GZ37" s="178"/>
      <c r="HA37" s="178"/>
      <c r="HB37" s="178"/>
      <c r="HC37" s="178"/>
      <c r="HD37" s="178"/>
      <c r="HE37" s="178"/>
      <c r="HF37" s="178"/>
      <c r="HG37" s="178"/>
      <c r="HH37" s="178"/>
      <c r="HI37" s="178"/>
      <c r="HJ37" s="178"/>
      <c r="HK37" s="178"/>
      <c r="HL37" s="178"/>
      <c r="HM37" s="178"/>
      <c r="HN37" s="178"/>
      <c r="HO37" s="178"/>
      <c r="HP37" s="178"/>
      <c r="HQ37" s="178"/>
      <c r="HR37" s="178"/>
      <c r="HS37" s="178"/>
      <c r="HT37" s="178"/>
      <c r="HU37" s="178"/>
      <c r="HV37" s="178"/>
      <c r="HW37" s="178"/>
      <c r="HX37" s="178"/>
      <c r="HY37" s="178"/>
      <c r="HZ37" s="178"/>
      <c r="IA37" s="178"/>
      <c r="IB37" s="178"/>
      <c r="IC37" s="178"/>
      <c r="ID37" s="178"/>
      <c r="IE37" s="178"/>
    </row>
    <row r="38" spans="1:239" ht="24" customHeight="1">
      <c r="A38" s="178"/>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78"/>
      <c r="GD38" s="178"/>
      <c r="GE38" s="178"/>
      <c r="GF38" s="178"/>
      <c r="GG38" s="178"/>
      <c r="GH38" s="178"/>
      <c r="GI38" s="178"/>
      <c r="GJ38" s="178"/>
      <c r="GK38" s="178"/>
      <c r="GL38" s="178"/>
      <c r="GM38" s="178"/>
      <c r="GN38" s="178"/>
      <c r="GO38" s="178"/>
      <c r="GP38" s="178"/>
      <c r="GQ38" s="178"/>
      <c r="GR38" s="178"/>
      <c r="GS38" s="178"/>
      <c r="GT38" s="178"/>
      <c r="GU38" s="178"/>
      <c r="GV38" s="178"/>
      <c r="GW38" s="178"/>
      <c r="GX38" s="178"/>
      <c r="GY38" s="178"/>
      <c r="GZ38" s="178"/>
      <c r="HA38" s="178"/>
      <c r="HB38" s="178"/>
      <c r="HC38" s="178"/>
      <c r="HD38" s="178"/>
      <c r="HE38" s="178"/>
      <c r="HF38" s="178"/>
      <c r="HG38" s="178"/>
      <c r="HH38" s="178"/>
      <c r="HI38" s="178"/>
      <c r="HJ38" s="178"/>
      <c r="HK38" s="178"/>
      <c r="HL38" s="178"/>
      <c r="HM38" s="178"/>
      <c r="HN38" s="178"/>
      <c r="HO38" s="178"/>
      <c r="HP38" s="178"/>
      <c r="HQ38" s="178"/>
      <c r="HR38" s="178"/>
      <c r="HS38" s="178"/>
      <c r="HT38" s="178"/>
      <c r="HU38" s="178"/>
      <c r="HV38" s="178"/>
      <c r="HW38" s="178"/>
      <c r="HX38" s="178"/>
      <c r="HY38" s="178"/>
      <c r="HZ38" s="178"/>
      <c r="IA38" s="178"/>
      <c r="IB38" s="178"/>
      <c r="IC38" s="178"/>
      <c r="ID38" s="178"/>
      <c r="IE38" s="178"/>
    </row>
    <row r="39" spans="1:239" ht="24" customHeight="1">
      <c r="A39" s="178"/>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78"/>
      <c r="GD39" s="178"/>
      <c r="GE39" s="178"/>
      <c r="GF39" s="178"/>
      <c r="GG39" s="178"/>
      <c r="GH39" s="178"/>
      <c r="GI39" s="178"/>
      <c r="GJ39" s="178"/>
      <c r="GK39" s="178"/>
      <c r="GL39" s="178"/>
      <c r="GM39" s="178"/>
      <c r="GN39" s="178"/>
      <c r="GO39" s="178"/>
      <c r="GP39" s="178"/>
      <c r="GQ39" s="178"/>
      <c r="GR39" s="178"/>
      <c r="GS39" s="178"/>
      <c r="GT39" s="178"/>
      <c r="GU39" s="178"/>
      <c r="GV39" s="178"/>
      <c r="GW39" s="178"/>
      <c r="GX39" s="178"/>
      <c r="GY39" s="178"/>
      <c r="GZ39" s="178"/>
      <c r="HA39" s="178"/>
      <c r="HB39" s="178"/>
      <c r="HC39" s="178"/>
      <c r="HD39" s="178"/>
      <c r="HE39" s="178"/>
      <c r="HF39" s="178"/>
      <c r="HG39" s="178"/>
      <c r="HH39" s="178"/>
      <c r="HI39" s="178"/>
      <c r="HJ39" s="178"/>
      <c r="HK39" s="178"/>
      <c r="HL39" s="178"/>
      <c r="HM39" s="178"/>
      <c r="HN39" s="178"/>
      <c r="HO39" s="178"/>
      <c r="HP39" s="178"/>
      <c r="HQ39" s="178"/>
      <c r="HR39" s="178"/>
      <c r="HS39" s="178"/>
      <c r="HT39" s="178"/>
      <c r="HU39" s="178"/>
      <c r="HV39" s="178"/>
      <c r="HW39" s="178"/>
      <c r="HX39" s="178"/>
      <c r="HY39" s="178"/>
      <c r="HZ39" s="178"/>
      <c r="IA39" s="178"/>
      <c r="IB39" s="178"/>
      <c r="IC39" s="178"/>
      <c r="ID39" s="178"/>
      <c r="IE39" s="178"/>
    </row>
    <row r="40" spans="1:239" ht="24" customHeight="1">
      <c r="A40" s="178"/>
      <c r="B40" s="178"/>
      <c r="C40" s="178"/>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178"/>
      <c r="HR40" s="178"/>
      <c r="HS40" s="178"/>
      <c r="HT40" s="178"/>
      <c r="HU40" s="178"/>
      <c r="HV40" s="178"/>
      <c r="HW40" s="178"/>
      <c r="HX40" s="178"/>
      <c r="HY40" s="178"/>
      <c r="HZ40" s="178"/>
      <c r="IA40" s="178"/>
      <c r="IB40" s="178"/>
      <c r="IC40" s="178"/>
      <c r="ID40" s="178"/>
      <c r="IE40" s="178"/>
    </row>
    <row r="41" spans="1:239" ht="24" customHeight="1">
      <c r="A41" s="178"/>
      <c r="B41" s="178"/>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78"/>
      <c r="DV41" s="178"/>
      <c r="DW41" s="178"/>
      <c r="DX41" s="178"/>
      <c r="DY41" s="178"/>
      <c r="DZ41" s="178"/>
      <c r="EA41" s="178"/>
      <c r="EB41" s="178"/>
      <c r="EC41" s="178"/>
      <c r="ED41" s="178"/>
      <c r="EE41" s="178"/>
      <c r="EF41" s="178"/>
      <c r="EG41" s="178"/>
      <c r="EH41" s="178"/>
      <c r="EI41" s="178"/>
      <c r="EJ41" s="178"/>
      <c r="EK41" s="178"/>
      <c r="EL41" s="178"/>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8"/>
      <c r="FQ41" s="178"/>
      <c r="FR41" s="178"/>
      <c r="FS41" s="178"/>
      <c r="FT41" s="178"/>
      <c r="FU41" s="178"/>
      <c r="FV41" s="178"/>
      <c r="FW41" s="178"/>
      <c r="FX41" s="178"/>
      <c r="FY41" s="178"/>
      <c r="FZ41" s="178"/>
      <c r="GA41" s="178"/>
      <c r="GB41" s="178"/>
      <c r="GC41" s="178"/>
      <c r="GD41" s="178"/>
      <c r="GE41" s="178"/>
      <c r="GF41" s="178"/>
      <c r="GG41" s="178"/>
      <c r="GH41" s="178"/>
      <c r="GI41" s="178"/>
      <c r="GJ41" s="178"/>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8"/>
      <c r="HO41" s="178"/>
      <c r="HP41" s="178"/>
      <c r="HQ41" s="178"/>
      <c r="HR41" s="178"/>
      <c r="HS41" s="178"/>
      <c r="HT41" s="178"/>
      <c r="HU41" s="178"/>
      <c r="HV41" s="178"/>
      <c r="HW41" s="178"/>
      <c r="HX41" s="178"/>
      <c r="HY41" s="178"/>
      <c r="HZ41" s="178"/>
      <c r="IA41" s="178"/>
      <c r="IB41" s="178"/>
      <c r="IC41" s="178"/>
      <c r="ID41" s="178"/>
      <c r="IE41" s="178"/>
    </row>
    <row r="42" spans="1:239" ht="24" customHeight="1">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8"/>
      <c r="FQ42" s="178"/>
      <c r="FR42" s="178"/>
      <c r="FS42" s="178"/>
      <c r="FT42" s="178"/>
      <c r="FU42" s="178"/>
      <c r="FV42" s="178"/>
      <c r="FW42" s="178"/>
      <c r="FX42" s="178"/>
      <c r="FY42" s="178"/>
      <c r="FZ42" s="178"/>
      <c r="GA42" s="178"/>
      <c r="GB42" s="178"/>
      <c r="GC42" s="178"/>
      <c r="GD42" s="178"/>
      <c r="GE42" s="178"/>
      <c r="GF42" s="178"/>
      <c r="GG42" s="178"/>
      <c r="GH42" s="178"/>
      <c r="GI42" s="178"/>
      <c r="GJ42" s="178"/>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8"/>
      <c r="HO42" s="178"/>
      <c r="HP42" s="178"/>
      <c r="HQ42" s="178"/>
      <c r="HR42" s="178"/>
      <c r="HS42" s="178"/>
      <c r="HT42" s="178"/>
      <c r="HU42" s="178"/>
      <c r="HV42" s="178"/>
      <c r="HW42" s="178"/>
      <c r="HX42" s="178"/>
      <c r="HY42" s="178"/>
      <c r="HZ42" s="178"/>
      <c r="IA42" s="178"/>
      <c r="IB42" s="178"/>
      <c r="IC42" s="178"/>
      <c r="ID42" s="178"/>
      <c r="IE42" s="178"/>
    </row>
    <row r="43" spans="1:239" ht="24" customHeight="1">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178"/>
      <c r="HP43" s="178"/>
      <c r="HQ43" s="178"/>
      <c r="HR43" s="178"/>
      <c r="HS43" s="178"/>
      <c r="HT43" s="178"/>
      <c r="HU43" s="178"/>
      <c r="HV43" s="178"/>
      <c r="HW43" s="178"/>
      <c r="HX43" s="178"/>
      <c r="HY43" s="178"/>
      <c r="HZ43" s="178"/>
      <c r="IA43" s="178"/>
      <c r="IB43" s="178"/>
      <c r="IC43" s="178"/>
      <c r="ID43" s="178"/>
      <c r="IE43" s="178"/>
    </row>
    <row r="44" spans="1:239" ht="24" customHeight="1">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CN44" s="178"/>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8"/>
      <c r="DS44" s="178"/>
      <c r="DT44" s="178"/>
      <c r="DU44" s="178"/>
      <c r="DV44" s="178"/>
      <c r="DW44" s="178"/>
      <c r="DX44" s="178"/>
      <c r="DY44" s="178"/>
      <c r="DZ44" s="178"/>
      <c r="EA44" s="178"/>
      <c r="EB44" s="178"/>
      <c r="EC44" s="178"/>
      <c r="ED44" s="178"/>
      <c r="EE44" s="178"/>
      <c r="EF44" s="178"/>
      <c r="EG44" s="178"/>
      <c r="EH44" s="178"/>
      <c r="EI44" s="178"/>
      <c r="EJ44" s="178"/>
      <c r="EK44" s="178"/>
      <c r="EL44" s="178"/>
      <c r="EM44" s="178"/>
      <c r="EN44" s="178"/>
      <c r="EO44" s="178"/>
      <c r="EP44" s="178"/>
      <c r="EQ44" s="178"/>
      <c r="ER44" s="178"/>
      <c r="ES44" s="178"/>
      <c r="ET44" s="178"/>
      <c r="EU44" s="178"/>
      <c r="EV44" s="178"/>
      <c r="EW44" s="178"/>
      <c r="EX44" s="178"/>
      <c r="EY44" s="178"/>
      <c r="EZ44" s="178"/>
      <c r="FA44" s="178"/>
      <c r="FB44" s="178"/>
      <c r="FC44" s="178"/>
      <c r="FD44" s="178"/>
      <c r="FE44" s="178"/>
      <c r="FF44" s="178"/>
      <c r="FG44" s="178"/>
      <c r="FH44" s="178"/>
      <c r="FI44" s="178"/>
      <c r="FJ44" s="178"/>
      <c r="FK44" s="178"/>
      <c r="FL44" s="178"/>
      <c r="FM44" s="178"/>
      <c r="FN44" s="178"/>
      <c r="FO44" s="178"/>
      <c r="FP44" s="178"/>
      <c r="FQ44" s="178"/>
      <c r="FR44" s="178"/>
      <c r="FS44" s="178"/>
      <c r="FT44" s="178"/>
      <c r="FU44" s="178"/>
      <c r="FV44" s="178"/>
      <c r="FW44" s="178"/>
      <c r="FX44" s="178"/>
      <c r="FY44" s="178"/>
      <c r="FZ44" s="178"/>
      <c r="GA44" s="178"/>
      <c r="GB44" s="178"/>
      <c r="GC44" s="178"/>
      <c r="GD44" s="178"/>
      <c r="GE44" s="178"/>
      <c r="GF44" s="178"/>
      <c r="GG44" s="178"/>
      <c r="GH44" s="178"/>
      <c r="GI44" s="178"/>
      <c r="GJ44" s="178"/>
      <c r="GK44" s="178"/>
      <c r="GL44" s="178"/>
      <c r="GM44" s="178"/>
      <c r="GN44" s="178"/>
      <c r="GO44" s="178"/>
      <c r="GP44" s="178"/>
      <c r="GQ44" s="178"/>
      <c r="GR44" s="178"/>
      <c r="GS44" s="178"/>
      <c r="GT44" s="178"/>
      <c r="GU44" s="178"/>
      <c r="GV44" s="178"/>
      <c r="GW44" s="178"/>
      <c r="GX44" s="178"/>
      <c r="GY44" s="178"/>
      <c r="GZ44" s="178"/>
      <c r="HA44" s="178"/>
      <c r="HB44" s="178"/>
      <c r="HC44" s="178"/>
      <c r="HD44" s="178"/>
      <c r="HE44" s="178"/>
      <c r="HF44" s="178"/>
      <c r="HG44" s="178"/>
      <c r="HH44" s="178"/>
      <c r="HI44" s="178"/>
      <c r="HJ44" s="178"/>
      <c r="HK44" s="178"/>
      <c r="HL44" s="178"/>
      <c r="HM44" s="178"/>
      <c r="HN44" s="178"/>
      <c r="HO44" s="178"/>
      <c r="HP44" s="178"/>
      <c r="HQ44" s="178"/>
      <c r="HR44" s="178"/>
      <c r="HS44" s="178"/>
      <c r="HT44" s="178"/>
      <c r="HU44" s="178"/>
      <c r="HV44" s="178"/>
      <c r="HW44" s="178"/>
      <c r="HX44" s="178"/>
      <c r="HY44" s="178"/>
      <c r="HZ44" s="178"/>
      <c r="IA44" s="178"/>
      <c r="IB44" s="178"/>
      <c r="IC44" s="178"/>
      <c r="ID44" s="178"/>
      <c r="IE44" s="178"/>
    </row>
    <row r="45" spans="1:239" ht="24" customHeight="1">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CN45" s="178"/>
      <c r="CO45" s="178"/>
      <c r="CP45" s="178"/>
      <c r="CQ45" s="178"/>
      <c r="CR45" s="178"/>
      <c r="CS45" s="178"/>
      <c r="CT45" s="178"/>
      <c r="CU45" s="178"/>
      <c r="CV45" s="178"/>
      <c r="CW45" s="178"/>
      <c r="CX45" s="178"/>
      <c r="CY45" s="178"/>
      <c r="CZ45" s="178"/>
      <c r="DA45" s="178"/>
      <c r="DB45" s="178"/>
      <c r="DC45" s="178"/>
      <c r="DD45" s="178"/>
      <c r="DE45" s="178"/>
      <c r="DF45" s="178"/>
      <c r="DG45" s="178"/>
      <c r="DH45" s="178"/>
      <c r="DI45" s="178"/>
      <c r="DJ45" s="178"/>
      <c r="DK45" s="178"/>
      <c r="DL45" s="178"/>
      <c r="DM45" s="178"/>
      <c r="DN45" s="178"/>
      <c r="DO45" s="178"/>
      <c r="DP45" s="178"/>
      <c r="DQ45" s="178"/>
      <c r="DR45" s="178"/>
      <c r="DS45" s="178"/>
      <c r="DT45" s="178"/>
      <c r="DU45" s="178"/>
      <c r="DV45" s="178"/>
      <c r="DW45" s="178"/>
      <c r="DX45" s="178"/>
      <c r="DY45" s="178"/>
      <c r="DZ45" s="178"/>
      <c r="EA45" s="178"/>
      <c r="EB45" s="178"/>
      <c r="EC45" s="178"/>
      <c r="ED45" s="178"/>
      <c r="EE45" s="178"/>
      <c r="EF45" s="178"/>
      <c r="EG45" s="178"/>
      <c r="EH45" s="178"/>
      <c r="EI45" s="178"/>
      <c r="EJ45" s="178"/>
      <c r="EK45" s="178"/>
      <c r="EL45" s="178"/>
      <c r="EM45" s="178"/>
      <c r="EN45" s="178"/>
      <c r="EO45" s="178"/>
      <c r="EP45" s="178"/>
      <c r="EQ45" s="178"/>
      <c r="ER45" s="178"/>
      <c r="ES45" s="178"/>
      <c r="ET45" s="178"/>
      <c r="EU45" s="178"/>
      <c r="EV45" s="178"/>
      <c r="EW45" s="178"/>
      <c r="EX45" s="178"/>
      <c r="EY45" s="178"/>
      <c r="EZ45" s="178"/>
      <c r="FA45" s="178"/>
      <c r="FB45" s="178"/>
      <c r="FC45" s="178"/>
      <c r="FD45" s="178"/>
      <c r="FE45" s="178"/>
      <c r="FF45" s="178"/>
      <c r="FG45" s="178"/>
      <c r="FH45" s="178"/>
      <c r="FI45" s="178"/>
      <c r="FJ45" s="178"/>
      <c r="FK45" s="178"/>
      <c r="FL45" s="178"/>
      <c r="FM45" s="178"/>
      <c r="FN45" s="178"/>
      <c r="FO45" s="178"/>
      <c r="FP45" s="178"/>
      <c r="FQ45" s="178"/>
      <c r="FR45" s="178"/>
      <c r="FS45" s="178"/>
      <c r="FT45" s="178"/>
      <c r="FU45" s="178"/>
      <c r="FV45" s="178"/>
      <c r="FW45" s="178"/>
      <c r="FX45" s="178"/>
      <c r="FY45" s="178"/>
      <c r="FZ45" s="178"/>
      <c r="GA45" s="178"/>
      <c r="GB45" s="178"/>
      <c r="GC45" s="178"/>
      <c r="GD45" s="178"/>
      <c r="GE45" s="178"/>
      <c r="GF45" s="178"/>
      <c r="GG45" s="178"/>
      <c r="GH45" s="178"/>
      <c r="GI45" s="178"/>
      <c r="GJ45" s="178"/>
      <c r="GK45" s="178"/>
      <c r="GL45" s="178"/>
      <c r="GM45" s="178"/>
      <c r="GN45" s="178"/>
      <c r="GO45" s="178"/>
      <c r="GP45" s="178"/>
      <c r="GQ45" s="178"/>
      <c r="GR45" s="178"/>
      <c r="GS45" s="178"/>
      <c r="GT45" s="178"/>
      <c r="GU45" s="178"/>
      <c r="GV45" s="178"/>
      <c r="GW45" s="178"/>
      <c r="GX45" s="178"/>
      <c r="GY45" s="178"/>
      <c r="GZ45" s="178"/>
      <c r="HA45" s="178"/>
      <c r="HB45" s="178"/>
      <c r="HC45" s="178"/>
      <c r="HD45" s="178"/>
      <c r="HE45" s="178"/>
      <c r="HF45" s="178"/>
      <c r="HG45" s="178"/>
      <c r="HH45" s="178"/>
      <c r="HI45" s="178"/>
      <c r="HJ45" s="178"/>
      <c r="HK45" s="178"/>
      <c r="HL45" s="178"/>
      <c r="HM45" s="178"/>
      <c r="HN45" s="178"/>
      <c r="HO45" s="178"/>
      <c r="HP45" s="178"/>
      <c r="HQ45" s="178"/>
      <c r="HR45" s="178"/>
      <c r="HS45" s="178"/>
      <c r="HT45" s="178"/>
      <c r="HU45" s="178"/>
      <c r="HV45" s="178"/>
      <c r="HW45" s="178"/>
      <c r="HX45" s="178"/>
      <c r="HY45" s="178"/>
      <c r="HZ45" s="178"/>
      <c r="IA45" s="178"/>
      <c r="IB45" s="178"/>
      <c r="IC45" s="178"/>
      <c r="ID45" s="178"/>
      <c r="IE45" s="178"/>
    </row>
    <row r="46" spans="1:239" ht="24" customHeight="1">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CN46" s="178"/>
      <c r="CO46" s="178"/>
      <c r="CP46" s="178"/>
      <c r="CQ46" s="178"/>
      <c r="CR46" s="178"/>
      <c r="CS46" s="178"/>
      <c r="CT46" s="178"/>
      <c r="CU46" s="178"/>
      <c r="CV46" s="178"/>
      <c r="CW46" s="178"/>
      <c r="CX46" s="178"/>
      <c r="CY46" s="178"/>
      <c r="CZ46" s="178"/>
      <c r="DA46" s="178"/>
      <c r="DB46" s="178"/>
      <c r="DC46" s="178"/>
      <c r="DD46" s="178"/>
      <c r="DE46" s="178"/>
      <c r="DF46" s="178"/>
      <c r="DG46" s="178"/>
      <c r="DH46" s="178"/>
      <c r="DI46" s="178"/>
      <c r="DJ46" s="178"/>
      <c r="DK46" s="178"/>
      <c r="DL46" s="178"/>
      <c r="DM46" s="178"/>
      <c r="DN46" s="178"/>
      <c r="DO46" s="178"/>
      <c r="DP46" s="178"/>
      <c r="DQ46" s="178"/>
      <c r="DR46" s="178"/>
      <c r="DS46" s="178"/>
      <c r="DT46" s="178"/>
      <c r="DU46" s="178"/>
      <c r="DV46" s="178"/>
      <c r="DW46" s="178"/>
      <c r="DX46" s="178"/>
      <c r="DY46" s="178"/>
      <c r="DZ46" s="178"/>
      <c r="EA46" s="178"/>
      <c r="EB46" s="178"/>
      <c r="EC46" s="178"/>
      <c r="ED46" s="178"/>
      <c r="EE46" s="178"/>
      <c r="EF46" s="178"/>
      <c r="EG46" s="178"/>
      <c r="EH46" s="178"/>
      <c r="EI46" s="178"/>
      <c r="EJ46" s="178"/>
      <c r="EK46" s="178"/>
      <c r="EL46" s="178"/>
      <c r="EM46" s="178"/>
      <c r="EN46" s="178"/>
      <c r="EO46" s="178"/>
      <c r="EP46" s="178"/>
      <c r="EQ46" s="178"/>
      <c r="ER46" s="178"/>
      <c r="ES46" s="178"/>
      <c r="ET46" s="178"/>
      <c r="EU46" s="178"/>
      <c r="EV46" s="178"/>
      <c r="EW46" s="178"/>
      <c r="EX46" s="178"/>
      <c r="EY46" s="178"/>
      <c r="EZ46" s="178"/>
      <c r="FA46" s="178"/>
      <c r="FB46" s="178"/>
      <c r="FC46" s="178"/>
      <c r="FD46" s="178"/>
      <c r="FE46" s="178"/>
      <c r="FF46" s="178"/>
      <c r="FG46" s="178"/>
      <c r="FH46" s="178"/>
      <c r="FI46" s="178"/>
      <c r="FJ46" s="178"/>
      <c r="FK46" s="178"/>
      <c r="FL46" s="178"/>
      <c r="FM46" s="178"/>
      <c r="FN46" s="178"/>
      <c r="FO46" s="178"/>
      <c r="FP46" s="178"/>
      <c r="FQ46" s="178"/>
      <c r="FR46" s="178"/>
      <c r="FS46" s="178"/>
      <c r="FT46" s="178"/>
      <c r="FU46" s="178"/>
      <c r="FV46" s="178"/>
      <c r="FW46" s="178"/>
      <c r="FX46" s="178"/>
      <c r="FY46" s="178"/>
      <c r="FZ46" s="178"/>
      <c r="GA46" s="178"/>
      <c r="GB46" s="178"/>
      <c r="GC46" s="178"/>
      <c r="GD46" s="178"/>
      <c r="GE46" s="178"/>
      <c r="GF46" s="178"/>
      <c r="GG46" s="178"/>
      <c r="GH46" s="178"/>
      <c r="GI46" s="178"/>
      <c r="GJ46" s="178"/>
      <c r="GK46" s="178"/>
      <c r="GL46" s="178"/>
      <c r="GM46" s="178"/>
      <c r="GN46" s="178"/>
      <c r="GO46" s="178"/>
      <c r="GP46" s="178"/>
      <c r="GQ46" s="178"/>
      <c r="GR46" s="178"/>
      <c r="GS46" s="178"/>
      <c r="GT46" s="178"/>
      <c r="GU46" s="178"/>
      <c r="GV46" s="178"/>
      <c r="GW46" s="178"/>
      <c r="GX46" s="178"/>
      <c r="GY46" s="178"/>
      <c r="GZ46" s="178"/>
      <c r="HA46" s="178"/>
      <c r="HB46" s="178"/>
      <c r="HC46" s="178"/>
      <c r="HD46" s="178"/>
      <c r="HE46" s="178"/>
      <c r="HF46" s="178"/>
      <c r="HG46" s="178"/>
      <c r="HH46" s="178"/>
      <c r="HI46" s="178"/>
      <c r="HJ46" s="178"/>
      <c r="HK46" s="178"/>
      <c r="HL46" s="178"/>
      <c r="HM46" s="178"/>
      <c r="HN46" s="178"/>
      <c r="HO46" s="178"/>
      <c r="HP46" s="178"/>
      <c r="HQ46" s="178"/>
      <c r="HR46" s="178"/>
      <c r="HS46" s="178"/>
      <c r="HT46" s="178"/>
      <c r="HU46" s="178"/>
      <c r="HV46" s="178"/>
      <c r="HW46" s="178"/>
      <c r="HX46" s="178"/>
      <c r="HY46" s="178"/>
      <c r="HZ46" s="178"/>
      <c r="IA46" s="178"/>
      <c r="IB46" s="178"/>
      <c r="IC46" s="178"/>
      <c r="ID46" s="178"/>
      <c r="IE46" s="178"/>
    </row>
    <row r="47" spans="1:239" ht="24" customHeight="1">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CN47" s="178"/>
      <c r="CO47" s="178"/>
      <c r="CP47" s="178"/>
      <c r="CQ47" s="178"/>
      <c r="CR47" s="178"/>
      <c r="CS47" s="178"/>
      <c r="CT47" s="178"/>
      <c r="CU47" s="178"/>
      <c r="CV47" s="178"/>
      <c r="CW47" s="178"/>
      <c r="CX47" s="178"/>
      <c r="CY47" s="178"/>
      <c r="CZ47" s="178"/>
      <c r="DA47" s="178"/>
      <c r="DB47" s="178"/>
      <c r="DC47" s="178"/>
      <c r="DD47" s="178"/>
      <c r="DE47" s="178"/>
      <c r="DF47" s="178"/>
      <c r="DG47" s="178"/>
      <c r="DH47" s="178"/>
      <c r="DI47" s="178"/>
      <c r="DJ47" s="178"/>
      <c r="DK47" s="178"/>
      <c r="DL47" s="178"/>
      <c r="DM47" s="178"/>
      <c r="DN47" s="178"/>
      <c r="DO47" s="178"/>
      <c r="DP47" s="178"/>
      <c r="DQ47" s="178"/>
      <c r="DR47" s="178"/>
      <c r="DS47" s="178"/>
      <c r="DT47" s="178"/>
      <c r="DU47" s="178"/>
      <c r="DV47" s="178"/>
      <c r="DW47" s="178"/>
      <c r="DX47" s="178"/>
      <c r="DY47" s="178"/>
      <c r="DZ47" s="178"/>
      <c r="EA47" s="178"/>
      <c r="EB47" s="178"/>
      <c r="EC47" s="178"/>
      <c r="ED47" s="178"/>
      <c r="EE47" s="178"/>
      <c r="EF47" s="178"/>
      <c r="EG47" s="178"/>
      <c r="EH47" s="178"/>
      <c r="EI47" s="178"/>
      <c r="EJ47" s="178"/>
      <c r="EK47" s="178"/>
      <c r="EL47" s="178"/>
      <c r="EM47" s="178"/>
      <c r="EN47" s="178"/>
      <c r="EO47" s="178"/>
      <c r="EP47" s="178"/>
      <c r="EQ47" s="178"/>
      <c r="ER47" s="178"/>
      <c r="ES47" s="178"/>
      <c r="ET47" s="178"/>
      <c r="EU47" s="178"/>
      <c r="EV47" s="178"/>
      <c r="EW47" s="178"/>
      <c r="EX47" s="178"/>
      <c r="EY47" s="178"/>
      <c r="EZ47" s="178"/>
      <c r="FA47" s="178"/>
      <c r="FB47" s="178"/>
      <c r="FC47" s="178"/>
      <c r="FD47" s="178"/>
      <c r="FE47" s="178"/>
      <c r="FF47" s="178"/>
      <c r="FG47" s="178"/>
      <c r="FH47" s="178"/>
      <c r="FI47" s="178"/>
      <c r="FJ47" s="178"/>
      <c r="FK47" s="178"/>
      <c r="FL47" s="178"/>
      <c r="FM47" s="178"/>
      <c r="FN47" s="178"/>
      <c r="FO47" s="178"/>
      <c r="FP47" s="178"/>
      <c r="FQ47" s="178"/>
      <c r="FR47" s="178"/>
      <c r="FS47" s="178"/>
      <c r="FT47" s="178"/>
      <c r="FU47" s="178"/>
      <c r="FV47" s="178"/>
      <c r="FW47" s="178"/>
      <c r="FX47" s="178"/>
      <c r="FY47" s="178"/>
      <c r="FZ47" s="178"/>
      <c r="GA47" s="178"/>
      <c r="GB47" s="178"/>
      <c r="GC47" s="178"/>
      <c r="GD47" s="178"/>
      <c r="GE47" s="178"/>
      <c r="GF47" s="178"/>
      <c r="GG47" s="178"/>
      <c r="GH47" s="178"/>
      <c r="GI47" s="178"/>
      <c r="GJ47" s="178"/>
      <c r="GK47" s="178"/>
      <c r="GL47" s="178"/>
      <c r="GM47" s="178"/>
      <c r="GN47" s="178"/>
      <c r="GO47" s="178"/>
      <c r="GP47" s="178"/>
      <c r="GQ47" s="178"/>
      <c r="GR47" s="178"/>
      <c r="GS47" s="178"/>
      <c r="GT47" s="178"/>
      <c r="GU47" s="178"/>
      <c r="GV47" s="178"/>
      <c r="GW47" s="178"/>
      <c r="GX47" s="178"/>
      <c r="GY47" s="178"/>
      <c r="GZ47" s="178"/>
      <c r="HA47" s="178"/>
      <c r="HB47" s="178"/>
      <c r="HC47" s="178"/>
      <c r="HD47" s="178"/>
      <c r="HE47" s="178"/>
      <c r="HF47" s="178"/>
      <c r="HG47" s="178"/>
      <c r="HH47" s="178"/>
      <c r="HI47" s="178"/>
      <c r="HJ47" s="178"/>
      <c r="HK47" s="178"/>
      <c r="HL47" s="178"/>
      <c r="HM47" s="178"/>
      <c r="HN47" s="178"/>
      <c r="HO47" s="178"/>
      <c r="HP47" s="178"/>
      <c r="HQ47" s="178"/>
      <c r="HR47" s="178"/>
      <c r="HS47" s="178"/>
      <c r="HT47" s="178"/>
      <c r="HU47" s="178"/>
      <c r="HV47" s="178"/>
      <c r="HW47" s="178"/>
      <c r="HX47" s="178"/>
      <c r="HY47" s="178"/>
      <c r="HZ47" s="178"/>
      <c r="IA47" s="178"/>
      <c r="IB47" s="178"/>
      <c r="IC47" s="178"/>
      <c r="ID47" s="178"/>
      <c r="IE47" s="178"/>
    </row>
    <row r="48" spans="1:239" ht="24" customHeight="1">
      <c r="A48" s="17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CN48" s="178"/>
      <c r="CO48" s="178"/>
      <c r="CP48" s="178"/>
      <c r="CQ48" s="178"/>
      <c r="CR48" s="178"/>
      <c r="CS48" s="178"/>
      <c r="CT48" s="178"/>
      <c r="CU48" s="178"/>
      <c r="CV48" s="178"/>
      <c r="CW48" s="178"/>
      <c r="CX48" s="178"/>
      <c r="CY48" s="178"/>
      <c r="CZ48" s="178"/>
      <c r="DA48" s="178"/>
      <c r="DB48" s="178"/>
      <c r="DC48" s="178"/>
      <c r="DD48" s="178"/>
      <c r="DE48" s="178"/>
      <c r="DF48" s="178"/>
      <c r="DG48" s="178"/>
      <c r="DH48" s="178"/>
      <c r="DI48" s="178"/>
      <c r="DJ48" s="178"/>
      <c r="DK48" s="178"/>
      <c r="DL48" s="178"/>
      <c r="DM48" s="178"/>
      <c r="DN48" s="178"/>
      <c r="DO48" s="178"/>
      <c r="DP48" s="178"/>
      <c r="DQ48" s="178"/>
      <c r="DR48" s="178"/>
      <c r="DS48" s="178"/>
      <c r="DT48" s="178"/>
      <c r="DU48" s="178"/>
      <c r="DV48" s="178"/>
      <c r="DW48" s="178"/>
      <c r="DX48" s="178"/>
      <c r="DY48" s="178"/>
      <c r="DZ48" s="178"/>
      <c r="EA48" s="178"/>
      <c r="EB48" s="178"/>
      <c r="EC48" s="178"/>
      <c r="ED48" s="178"/>
      <c r="EE48" s="178"/>
      <c r="EF48" s="178"/>
      <c r="EG48" s="178"/>
      <c r="EH48" s="178"/>
      <c r="EI48" s="178"/>
      <c r="EJ48" s="178"/>
      <c r="EK48" s="178"/>
      <c r="EL48" s="178"/>
      <c r="EM48" s="178"/>
      <c r="EN48" s="178"/>
      <c r="EO48" s="178"/>
      <c r="EP48" s="178"/>
      <c r="EQ48" s="178"/>
      <c r="ER48" s="178"/>
      <c r="ES48" s="178"/>
      <c r="ET48" s="178"/>
      <c r="EU48" s="178"/>
      <c r="EV48" s="178"/>
      <c r="EW48" s="178"/>
      <c r="EX48" s="178"/>
      <c r="EY48" s="178"/>
      <c r="EZ48" s="178"/>
      <c r="FA48" s="178"/>
      <c r="FB48" s="178"/>
      <c r="FC48" s="178"/>
      <c r="FD48" s="178"/>
      <c r="FE48" s="178"/>
      <c r="FF48" s="178"/>
      <c r="FG48" s="178"/>
      <c r="FH48" s="178"/>
      <c r="FI48" s="178"/>
      <c r="FJ48" s="178"/>
      <c r="FK48" s="178"/>
      <c r="FL48" s="178"/>
      <c r="FM48" s="178"/>
      <c r="FN48" s="178"/>
      <c r="FO48" s="178"/>
      <c r="FP48" s="178"/>
      <c r="FQ48" s="178"/>
      <c r="FR48" s="178"/>
      <c r="FS48" s="178"/>
      <c r="FT48" s="178"/>
      <c r="FU48" s="178"/>
      <c r="FV48" s="178"/>
      <c r="FW48" s="178"/>
      <c r="FX48" s="178"/>
      <c r="FY48" s="178"/>
      <c r="FZ48" s="178"/>
      <c r="GA48" s="178"/>
      <c r="GB48" s="178"/>
      <c r="GC48" s="178"/>
      <c r="GD48" s="178"/>
      <c r="GE48" s="178"/>
      <c r="GF48" s="178"/>
      <c r="GG48" s="178"/>
      <c r="GH48" s="178"/>
      <c r="GI48" s="178"/>
      <c r="GJ48" s="178"/>
      <c r="GK48" s="178"/>
      <c r="GL48" s="178"/>
      <c r="GM48" s="178"/>
      <c r="GN48" s="178"/>
      <c r="GO48" s="178"/>
      <c r="GP48" s="178"/>
      <c r="GQ48" s="178"/>
      <c r="GR48" s="178"/>
      <c r="GS48" s="178"/>
      <c r="GT48" s="178"/>
      <c r="GU48" s="178"/>
      <c r="GV48" s="178"/>
      <c r="GW48" s="178"/>
      <c r="GX48" s="178"/>
      <c r="GY48" s="178"/>
      <c r="GZ48" s="178"/>
      <c r="HA48" s="178"/>
      <c r="HB48" s="178"/>
      <c r="HC48" s="178"/>
      <c r="HD48" s="178"/>
      <c r="HE48" s="178"/>
      <c r="HF48" s="178"/>
      <c r="HG48" s="178"/>
      <c r="HH48" s="178"/>
      <c r="HI48" s="178"/>
      <c r="HJ48" s="178"/>
      <c r="HK48" s="178"/>
      <c r="HL48" s="178"/>
      <c r="HM48" s="178"/>
      <c r="HN48" s="178"/>
      <c r="HO48" s="178"/>
      <c r="HP48" s="178"/>
      <c r="HQ48" s="178"/>
      <c r="HR48" s="178"/>
      <c r="HS48" s="178"/>
      <c r="HT48" s="178"/>
      <c r="HU48" s="178"/>
      <c r="HV48" s="178"/>
      <c r="HW48" s="178"/>
      <c r="HX48" s="178"/>
      <c r="HY48" s="178"/>
      <c r="HZ48" s="178"/>
      <c r="IA48" s="178"/>
      <c r="IB48" s="178"/>
      <c r="IC48" s="178"/>
      <c r="ID48" s="178"/>
      <c r="IE48" s="178"/>
    </row>
    <row r="49" spans="1:239" ht="24" customHeight="1">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CN49" s="178"/>
      <c r="CO49" s="178"/>
      <c r="CP49" s="178"/>
      <c r="CQ49" s="178"/>
      <c r="CR49" s="178"/>
      <c r="CS49" s="178"/>
      <c r="CT49" s="178"/>
      <c r="CU49" s="178"/>
      <c r="CV49" s="178"/>
      <c r="CW49" s="178"/>
      <c r="CX49" s="178"/>
      <c r="CY49" s="178"/>
      <c r="CZ49" s="178"/>
      <c r="DA49" s="178"/>
      <c r="DB49" s="178"/>
      <c r="DC49" s="178"/>
      <c r="DD49" s="178"/>
      <c r="DE49" s="178"/>
      <c r="DF49" s="178"/>
      <c r="DG49" s="178"/>
      <c r="DH49" s="178"/>
      <c r="DI49" s="178"/>
      <c r="DJ49" s="178"/>
      <c r="DK49" s="178"/>
      <c r="DL49" s="178"/>
      <c r="DM49" s="178"/>
      <c r="DN49" s="178"/>
      <c r="DO49" s="178"/>
      <c r="DP49" s="178"/>
      <c r="DQ49" s="178"/>
      <c r="DR49" s="178"/>
      <c r="DS49" s="178"/>
      <c r="DT49" s="178"/>
      <c r="DU49" s="178"/>
      <c r="DV49" s="178"/>
      <c r="DW49" s="178"/>
      <c r="DX49" s="178"/>
      <c r="DY49" s="178"/>
      <c r="DZ49" s="178"/>
      <c r="EA49" s="178"/>
      <c r="EB49" s="178"/>
      <c r="EC49" s="178"/>
      <c r="ED49" s="178"/>
      <c r="EE49" s="178"/>
      <c r="EF49" s="178"/>
      <c r="EG49" s="178"/>
      <c r="EH49" s="178"/>
      <c r="EI49" s="178"/>
      <c r="EJ49" s="178"/>
      <c r="EK49" s="178"/>
      <c r="EL49" s="178"/>
      <c r="EM49" s="178"/>
      <c r="EN49" s="178"/>
      <c r="EO49" s="178"/>
      <c r="EP49" s="178"/>
      <c r="EQ49" s="178"/>
      <c r="ER49" s="178"/>
      <c r="ES49" s="178"/>
      <c r="ET49" s="178"/>
      <c r="EU49" s="178"/>
      <c r="EV49" s="178"/>
      <c r="EW49" s="178"/>
      <c r="EX49" s="178"/>
      <c r="EY49" s="178"/>
      <c r="EZ49" s="178"/>
      <c r="FA49" s="178"/>
      <c r="FB49" s="178"/>
      <c r="FC49" s="178"/>
      <c r="FD49" s="178"/>
      <c r="FE49" s="178"/>
      <c r="FF49" s="178"/>
      <c r="FG49" s="178"/>
      <c r="FH49" s="178"/>
      <c r="FI49" s="178"/>
      <c r="FJ49" s="178"/>
      <c r="FK49" s="178"/>
      <c r="FL49" s="178"/>
      <c r="FM49" s="178"/>
      <c r="FN49" s="178"/>
      <c r="FO49" s="178"/>
      <c r="FP49" s="178"/>
      <c r="FQ49" s="178"/>
      <c r="FR49" s="178"/>
      <c r="FS49" s="178"/>
      <c r="FT49" s="178"/>
      <c r="FU49" s="178"/>
      <c r="FV49" s="178"/>
      <c r="FW49" s="178"/>
      <c r="FX49" s="178"/>
      <c r="FY49" s="178"/>
      <c r="FZ49" s="178"/>
      <c r="GA49" s="178"/>
      <c r="GB49" s="178"/>
      <c r="GC49" s="178"/>
      <c r="GD49" s="178"/>
      <c r="GE49" s="178"/>
      <c r="GF49" s="178"/>
      <c r="GG49" s="178"/>
      <c r="GH49" s="178"/>
      <c r="GI49" s="178"/>
      <c r="GJ49" s="178"/>
      <c r="GK49" s="178"/>
      <c r="GL49" s="178"/>
      <c r="GM49" s="178"/>
      <c r="GN49" s="178"/>
      <c r="GO49" s="178"/>
      <c r="GP49" s="178"/>
      <c r="GQ49" s="178"/>
      <c r="GR49" s="178"/>
      <c r="GS49" s="178"/>
      <c r="GT49" s="178"/>
      <c r="GU49" s="178"/>
      <c r="GV49" s="178"/>
      <c r="GW49" s="178"/>
      <c r="GX49" s="178"/>
      <c r="GY49" s="178"/>
      <c r="GZ49" s="178"/>
      <c r="HA49" s="178"/>
      <c r="HB49" s="178"/>
      <c r="HC49" s="178"/>
      <c r="HD49" s="178"/>
      <c r="HE49" s="178"/>
      <c r="HF49" s="178"/>
      <c r="HG49" s="178"/>
      <c r="HH49" s="178"/>
      <c r="HI49" s="178"/>
      <c r="HJ49" s="178"/>
      <c r="HK49" s="178"/>
      <c r="HL49" s="178"/>
      <c r="HM49" s="178"/>
      <c r="HN49" s="178"/>
      <c r="HO49" s="178"/>
      <c r="HP49" s="178"/>
      <c r="HQ49" s="178"/>
      <c r="HR49" s="178"/>
      <c r="HS49" s="178"/>
      <c r="HT49" s="178"/>
      <c r="HU49" s="178"/>
      <c r="HV49" s="178"/>
      <c r="HW49" s="178"/>
      <c r="HX49" s="178"/>
      <c r="HY49" s="178"/>
      <c r="HZ49" s="178"/>
      <c r="IA49" s="178"/>
      <c r="IB49" s="178"/>
      <c r="IC49" s="178"/>
      <c r="ID49" s="178"/>
      <c r="IE49" s="178"/>
    </row>
    <row r="50" spans="1:239" ht="24" customHeight="1">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c r="CN50" s="178"/>
      <c r="CO50" s="178"/>
      <c r="CP50" s="178"/>
      <c r="CQ50" s="178"/>
      <c r="CR50" s="178"/>
      <c r="CS50" s="178"/>
      <c r="CT50" s="178"/>
      <c r="CU50" s="178"/>
      <c r="CV50" s="178"/>
      <c r="CW50" s="178"/>
      <c r="CX50" s="178"/>
      <c r="CY50" s="178"/>
      <c r="CZ50" s="178"/>
      <c r="DA50" s="178"/>
      <c r="DB50" s="178"/>
      <c r="DC50" s="178"/>
      <c r="DD50" s="178"/>
      <c r="DE50" s="178"/>
      <c r="DF50" s="178"/>
      <c r="DG50" s="178"/>
      <c r="DH50" s="178"/>
      <c r="DI50" s="178"/>
      <c r="DJ50" s="178"/>
      <c r="DK50" s="178"/>
      <c r="DL50" s="178"/>
      <c r="DM50" s="178"/>
      <c r="DN50" s="178"/>
      <c r="DO50" s="178"/>
      <c r="DP50" s="178"/>
      <c r="DQ50" s="178"/>
      <c r="DR50" s="178"/>
      <c r="DS50" s="178"/>
      <c r="DT50" s="178"/>
      <c r="DU50" s="178"/>
      <c r="DV50" s="178"/>
      <c r="DW50" s="178"/>
      <c r="DX50" s="178"/>
      <c r="DY50" s="178"/>
      <c r="DZ50" s="178"/>
      <c r="EA50" s="178"/>
      <c r="EB50" s="178"/>
      <c r="EC50" s="178"/>
      <c r="ED50" s="178"/>
      <c r="EE50" s="178"/>
      <c r="EF50" s="178"/>
      <c r="EG50" s="178"/>
      <c r="EH50" s="178"/>
      <c r="EI50" s="178"/>
      <c r="EJ50" s="178"/>
      <c r="EK50" s="178"/>
      <c r="EL50" s="178"/>
      <c r="EM50" s="178"/>
      <c r="EN50" s="178"/>
      <c r="EO50" s="178"/>
      <c r="EP50" s="178"/>
      <c r="EQ50" s="178"/>
      <c r="ER50" s="178"/>
      <c r="ES50" s="178"/>
      <c r="ET50" s="178"/>
      <c r="EU50" s="178"/>
      <c r="EV50" s="178"/>
      <c r="EW50" s="178"/>
      <c r="EX50" s="178"/>
      <c r="EY50" s="178"/>
      <c r="EZ50" s="178"/>
      <c r="FA50" s="178"/>
      <c r="FB50" s="178"/>
      <c r="FC50" s="178"/>
      <c r="FD50" s="178"/>
      <c r="FE50" s="178"/>
      <c r="FF50" s="178"/>
      <c r="FG50" s="178"/>
      <c r="FH50" s="178"/>
      <c r="FI50" s="178"/>
      <c r="FJ50" s="178"/>
      <c r="FK50" s="178"/>
      <c r="FL50" s="178"/>
      <c r="FM50" s="178"/>
      <c r="FN50" s="178"/>
      <c r="FO50" s="178"/>
      <c r="FP50" s="178"/>
      <c r="FQ50" s="178"/>
      <c r="FR50" s="178"/>
      <c r="FS50" s="178"/>
      <c r="FT50" s="178"/>
      <c r="FU50" s="178"/>
      <c r="FV50" s="178"/>
      <c r="FW50" s="178"/>
      <c r="FX50" s="178"/>
      <c r="FY50" s="178"/>
      <c r="FZ50" s="178"/>
      <c r="GA50" s="178"/>
      <c r="GB50" s="178"/>
      <c r="GC50" s="178"/>
      <c r="GD50" s="178"/>
      <c r="GE50" s="178"/>
      <c r="GF50" s="178"/>
      <c r="GG50" s="178"/>
      <c r="GH50" s="178"/>
      <c r="GI50" s="178"/>
      <c r="GJ50" s="178"/>
      <c r="GK50" s="178"/>
      <c r="GL50" s="178"/>
      <c r="GM50" s="178"/>
      <c r="GN50" s="178"/>
      <c r="GO50" s="178"/>
      <c r="GP50" s="178"/>
      <c r="GQ50" s="178"/>
      <c r="GR50" s="178"/>
      <c r="GS50" s="178"/>
      <c r="GT50" s="178"/>
      <c r="GU50" s="178"/>
      <c r="GV50" s="178"/>
      <c r="GW50" s="178"/>
      <c r="GX50" s="178"/>
      <c r="GY50" s="178"/>
      <c r="GZ50" s="178"/>
      <c r="HA50" s="178"/>
      <c r="HB50" s="178"/>
      <c r="HC50" s="178"/>
      <c r="HD50" s="178"/>
      <c r="HE50" s="178"/>
      <c r="HF50" s="178"/>
      <c r="HG50" s="178"/>
      <c r="HH50" s="178"/>
      <c r="HI50" s="178"/>
      <c r="HJ50" s="178"/>
      <c r="HK50" s="178"/>
      <c r="HL50" s="178"/>
      <c r="HM50" s="178"/>
      <c r="HN50" s="178"/>
      <c r="HO50" s="178"/>
      <c r="HP50" s="178"/>
      <c r="HQ50" s="178"/>
      <c r="HR50" s="178"/>
      <c r="HS50" s="178"/>
      <c r="HT50" s="178"/>
      <c r="HU50" s="178"/>
      <c r="HV50" s="178"/>
      <c r="HW50" s="178"/>
      <c r="HX50" s="178"/>
      <c r="HY50" s="178"/>
      <c r="HZ50" s="178"/>
      <c r="IA50" s="178"/>
      <c r="IB50" s="178"/>
      <c r="IC50" s="178"/>
      <c r="ID50" s="178"/>
      <c r="IE50" s="178"/>
    </row>
    <row r="51" spans="1:239" ht="24" customHeight="1">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178"/>
      <c r="EF51" s="178"/>
      <c r="EG51" s="178"/>
      <c r="EH51" s="178"/>
      <c r="EI51" s="178"/>
      <c r="EJ51" s="178"/>
      <c r="EK51" s="178"/>
      <c r="EL51" s="178"/>
      <c r="EM51" s="178"/>
      <c r="EN51" s="178"/>
      <c r="EO51" s="178"/>
      <c r="EP51" s="178"/>
      <c r="EQ51" s="178"/>
      <c r="ER51" s="178"/>
      <c r="ES51" s="178"/>
      <c r="ET51" s="178"/>
      <c r="EU51" s="178"/>
      <c r="EV51" s="178"/>
      <c r="EW51" s="178"/>
      <c r="EX51" s="178"/>
      <c r="EY51" s="178"/>
      <c r="EZ51" s="178"/>
      <c r="FA51" s="178"/>
      <c r="FB51" s="178"/>
      <c r="FC51" s="178"/>
      <c r="FD51" s="178"/>
      <c r="FE51" s="178"/>
      <c r="FF51" s="178"/>
      <c r="FG51" s="178"/>
      <c r="FH51" s="178"/>
      <c r="FI51" s="178"/>
      <c r="FJ51" s="178"/>
      <c r="FK51" s="178"/>
      <c r="FL51" s="178"/>
      <c r="FM51" s="178"/>
      <c r="FN51" s="178"/>
      <c r="FO51" s="178"/>
      <c r="FP51" s="178"/>
      <c r="FQ51" s="178"/>
      <c r="FR51" s="178"/>
      <c r="FS51" s="178"/>
      <c r="FT51" s="178"/>
      <c r="FU51" s="178"/>
      <c r="FV51" s="178"/>
      <c r="FW51" s="178"/>
      <c r="FX51" s="178"/>
      <c r="FY51" s="178"/>
      <c r="FZ51" s="178"/>
      <c r="GA51" s="178"/>
      <c r="GB51" s="178"/>
      <c r="GC51" s="178"/>
      <c r="GD51" s="178"/>
      <c r="GE51" s="178"/>
      <c r="GF51" s="178"/>
      <c r="GG51" s="178"/>
      <c r="GH51" s="178"/>
      <c r="GI51" s="178"/>
      <c r="GJ51" s="178"/>
      <c r="GK51" s="178"/>
      <c r="GL51" s="178"/>
      <c r="GM51" s="178"/>
      <c r="GN51" s="178"/>
      <c r="GO51" s="178"/>
      <c r="GP51" s="178"/>
      <c r="GQ51" s="178"/>
      <c r="GR51" s="178"/>
      <c r="GS51" s="178"/>
      <c r="GT51" s="178"/>
      <c r="GU51" s="178"/>
      <c r="GV51" s="178"/>
      <c r="GW51" s="178"/>
      <c r="GX51" s="178"/>
      <c r="GY51" s="178"/>
      <c r="GZ51" s="178"/>
      <c r="HA51" s="178"/>
      <c r="HB51" s="178"/>
      <c r="HC51" s="178"/>
      <c r="HD51" s="178"/>
      <c r="HE51" s="178"/>
      <c r="HF51" s="178"/>
      <c r="HG51" s="178"/>
      <c r="HH51" s="178"/>
      <c r="HI51" s="178"/>
      <c r="HJ51" s="178"/>
      <c r="HK51" s="178"/>
      <c r="HL51" s="178"/>
      <c r="HM51" s="178"/>
      <c r="HN51" s="178"/>
      <c r="HO51" s="178"/>
      <c r="HP51" s="178"/>
      <c r="HQ51" s="178"/>
      <c r="HR51" s="178"/>
      <c r="HS51" s="178"/>
      <c r="HT51" s="178"/>
      <c r="HU51" s="178"/>
      <c r="HV51" s="178"/>
      <c r="HW51" s="178"/>
      <c r="HX51" s="178"/>
      <c r="HY51" s="178"/>
      <c r="HZ51" s="178"/>
      <c r="IA51" s="178"/>
      <c r="IB51" s="178"/>
      <c r="IC51" s="178"/>
      <c r="ID51" s="178"/>
      <c r="IE51" s="178"/>
    </row>
    <row r="52" spans="1:239" ht="24" customHeight="1">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78"/>
      <c r="DB52" s="178"/>
      <c r="DC52" s="178"/>
      <c r="DD52" s="178"/>
      <c r="DE52" s="178"/>
      <c r="DF52" s="178"/>
      <c r="DG52" s="178"/>
      <c r="DH52" s="178"/>
      <c r="DI52" s="178"/>
      <c r="DJ52" s="178"/>
      <c r="DK52" s="178"/>
      <c r="DL52" s="178"/>
      <c r="DM52" s="178"/>
      <c r="DN52" s="178"/>
      <c r="DO52" s="178"/>
      <c r="DP52" s="178"/>
      <c r="DQ52" s="178"/>
      <c r="DR52" s="178"/>
      <c r="DS52" s="178"/>
      <c r="DT52" s="178"/>
      <c r="DU52" s="178"/>
      <c r="DV52" s="178"/>
      <c r="DW52" s="178"/>
      <c r="DX52" s="178"/>
      <c r="DY52" s="178"/>
      <c r="DZ52" s="178"/>
      <c r="EA52" s="178"/>
      <c r="EB52" s="178"/>
      <c r="EC52" s="178"/>
      <c r="ED52" s="178"/>
      <c r="EE52" s="178"/>
      <c r="EF52" s="178"/>
      <c r="EG52" s="178"/>
      <c r="EH52" s="178"/>
      <c r="EI52" s="178"/>
      <c r="EJ52" s="178"/>
      <c r="EK52" s="178"/>
      <c r="EL52" s="178"/>
      <c r="EM52" s="178"/>
      <c r="EN52" s="178"/>
      <c r="EO52" s="178"/>
      <c r="EP52" s="178"/>
      <c r="EQ52" s="178"/>
      <c r="ER52" s="178"/>
      <c r="ES52" s="178"/>
      <c r="ET52" s="178"/>
      <c r="EU52" s="178"/>
      <c r="EV52" s="178"/>
      <c r="EW52" s="178"/>
      <c r="EX52" s="178"/>
      <c r="EY52" s="178"/>
      <c r="EZ52" s="178"/>
      <c r="FA52" s="178"/>
      <c r="FB52" s="178"/>
      <c r="FC52" s="178"/>
      <c r="FD52" s="178"/>
      <c r="FE52" s="178"/>
      <c r="FF52" s="178"/>
      <c r="FG52" s="178"/>
      <c r="FH52" s="178"/>
      <c r="FI52" s="178"/>
      <c r="FJ52" s="178"/>
      <c r="FK52" s="178"/>
      <c r="FL52" s="178"/>
      <c r="FM52" s="178"/>
      <c r="FN52" s="178"/>
      <c r="FO52" s="178"/>
      <c r="FP52" s="178"/>
      <c r="FQ52" s="178"/>
      <c r="FR52" s="178"/>
      <c r="FS52" s="178"/>
      <c r="FT52" s="178"/>
      <c r="FU52" s="178"/>
      <c r="FV52" s="178"/>
      <c r="FW52" s="178"/>
      <c r="FX52" s="178"/>
      <c r="FY52" s="178"/>
      <c r="FZ52" s="178"/>
      <c r="GA52" s="178"/>
      <c r="GB52" s="178"/>
      <c r="GC52" s="178"/>
      <c r="GD52" s="178"/>
      <c r="GE52" s="178"/>
      <c r="GF52" s="178"/>
      <c r="GG52" s="178"/>
      <c r="GH52" s="178"/>
      <c r="GI52" s="178"/>
      <c r="GJ52" s="178"/>
      <c r="GK52" s="178"/>
      <c r="GL52" s="178"/>
      <c r="GM52" s="178"/>
      <c r="GN52" s="178"/>
      <c r="GO52" s="178"/>
      <c r="GP52" s="178"/>
      <c r="GQ52" s="178"/>
      <c r="GR52" s="178"/>
      <c r="GS52" s="178"/>
      <c r="GT52" s="178"/>
      <c r="GU52" s="178"/>
      <c r="GV52" s="178"/>
      <c r="GW52" s="178"/>
      <c r="GX52" s="178"/>
      <c r="GY52" s="178"/>
      <c r="GZ52" s="178"/>
      <c r="HA52" s="178"/>
      <c r="HB52" s="178"/>
      <c r="HC52" s="178"/>
      <c r="HD52" s="178"/>
      <c r="HE52" s="178"/>
      <c r="HF52" s="178"/>
      <c r="HG52" s="178"/>
      <c r="HH52" s="178"/>
      <c r="HI52" s="178"/>
      <c r="HJ52" s="178"/>
      <c r="HK52" s="178"/>
      <c r="HL52" s="178"/>
      <c r="HM52" s="178"/>
      <c r="HN52" s="178"/>
      <c r="HO52" s="178"/>
      <c r="HP52" s="178"/>
      <c r="HQ52" s="178"/>
      <c r="HR52" s="178"/>
      <c r="HS52" s="178"/>
      <c r="HT52" s="178"/>
      <c r="HU52" s="178"/>
      <c r="HV52" s="178"/>
      <c r="HW52" s="178"/>
      <c r="HX52" s="178"/>
      <c r="HY52" s="178"/>
      <c r="HZ52" s="178"/>
      <c r="IA52" s="178"/>
      <c r="IB52" s="178"/>
      <c r="IC52" s="178"/>
      <c r="ID52" s="178"/>
      <c r="IE52" s="178"/>
    </row>
    <row r="53" spans="1:239" ht="24" customHeight="1">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178"/>
      <c r="CR53" s="178"/>
      <c r="CS53" s="178"/>
      <c r="CT53" s="178"/>
      <c r="CU53" s="178"/>
      <c r="CV53" s="178"/>
      <c r="CW53" s="178"/>
      <c r="CX53" s="178"/>
      <c r="CY53" s="178"/>
      <c r="CZ53" s="178"/>
      <c r="DA53" s="178"/>
      <c r="DB53" s="178"/>
      <c r="DC53" s="178"/>
      <c r="DD53" s="178"/>
      <c r="DE53" s="178"/>
      <c r="DF53" s="178"/>
      <c r="DG53" s="178"/>
      <c r="DH53" s="178"/>
      <c r="DI53" s="178"/>
      <c r="DJ53" s="178"/>
      <c r="DK53" s="178"/>
      <c r="DL53" s="178"/>
      <c r="DM53" s="178"/>
      <c r="DN53" s="178"/>
      <c r="DO53" s="178"/>
      <c r="DP53" s="178"/>
      <c r="DQ53" s="178"/>
      <c r="DR53" s="178"/>
      <c r="DS53" s="178"/>
      <c r="DT53" s="178"/>
      <c r="DU53" s="178"/>
      <c r="DV53" s="178"/>
      <c r="DW53" s="178"/>
      <c r="DX53" s="178"/>
      <c r="DY53" s="178"/>
      <c r="DZ53" s="178"/>
      <c r="EA53" s="178"/>
      <c r="EB53" s="178"/>
      <c r="EC53" s="178"/>
      <c r="ED53" s="178"/>
      <c r="EE53" s="178"/>
      <c r="EF53" s="178"/>
      <c r="EG53" s="178"/>
      <c r="EH53" s="178"/>
      <c r="EI53" s="178"/>
      <c r="EJ53" s="178"/>
      <c r="EK53" s="178"/>
      <c r="EL53" s="178"/>
      <c r="EM53" s="178"/>
      <c r="EN53" s="178"/>
      <c r="EO53" s="178"/>
      <c r="EP53" s="178"/>
      <c r="EQ53" s="178"/>
      <c r="ER53" s="178"/>
      <c r="ES53" s="178"/>
      <c r="ET53" s="178"/>
      <c r="EU53" s="178"/>
      <c r="EV53" s="178"/>
      <c r="EW53" s="178"/>
      <c r="EX53" s="178"/>
      <c r="EY53" s="178"/>
      <c r="EZ53" s="178"/>
      <c r="FA53" s="178"/>
      <c r="FB53" s="178"/>
      <c r="FC53" s="178"/>
      <c r="FD53" s="178"/>
      <c r="FE53" s="178"/>
      <c r="FF53" s="178"/>
      <c r="FG53" s="178"/>
      <c r="FH53" s="178"/>
      <c r="FI53" s="178"/>
      <c r="FJ53" s="178"/>
      <c r="FK53" s="178"/>
      <c r="FL53" s="178"/>
      <c r="FM53" s="178"/>
      <c r="FN53" s="178"/>
      <c r="FO53" s="178"/>
      <c r="FP53" s="178"/>
      <c r="FQ53" s="178"/>
      <c r="FR53" s="178"/>
      <c r="FS53" s="178"/>
      <c r="FT53" s="178"/>
      <c r="FU53" s="178"/>
      <c r="FV53" s="178"/>
      <c r="FW53" s="178"/>
      <c r="FX53" s="178"/>
      <c r="FY53" s="178"/>
      <c r="FZ53" s="178"/>
      <c r="GA53" s="178"/>
      <c r="GB53" s="178"/>
      <c r="GC53" s="178"/>
      <c r="GD53" s="178"/>
      <c r="GE53" s="178"/>
      <c r="GF53" s="178"/>
      <c r="GG53" s="178"/>
      <c r="GH53" s="178"/>
      <c r="GI53" s="178"/>
      <c r="GJ53" s="178"/>
      <c r="GK53" s="178"/>
      <c r="GL53" s="178"/>
      <c r="GM53" s="178"/>
      <c r="GN53" s="178"/>
      <c r="GO53" s="178"/>
      <c r="GP53" s="178"/>
      <c r="GQ53" s="178"/>
      <c r="GR53" s="178"/>
      <c r="GS53" s="178"/>
      <c r="GT53" s="178"/>
      <c r="GU53" s="178"/>
      <c r="GV53" s="178"/>
      <c r="GW53" s="178"/>
      <c r="GX53" s="178"/>
      <c r="GY53" s="178"/>
      <c r="GZ53" s="178"/>
      <c r="HA53" s="178"/>
      <c r="HB53" s="178"/>
      <c r="HC53" s="178"/>
      <c r="HD53" s="178"/>
      <c r="HE53" s="178"/>
      <c r="HF53" s="178"/>
      <c r="HG53" s="178"/>
      <c r="HH53" s="178"/>
      <c r="HI53" s="178"/>
      <c r="HJ53" s="178"/>
      <c r="HK53" s="178"/>
      <c r="HL53" s="178"/>
      <c r="HM53" s="178"/>
      <c r="HN53" s="178"/>
      <c r="HO53" s="178"/>
      <c r="HP53" s="178"/>
      <c r="HQ53" s="178"/>
      <c r="HR53" s="178"/>
      <c r="HS53" s="178"/>
      <c r="HT53" s="178"/>
      <c r="HU53" s="178"/>
      <c r="HV53" s="178"/>
      <c r="HW53" s="178"/>
      <c r="HX53" s="178"/>
      <c r="HY53" s="178"/>
      <c r="HZ53" s="178"/>
      <c r="IA53" s="178"/>
      <c r="IB53" s="178"/>
      <c r="IC53" s="178"/>
      <c r="ID53" s="178"/>
      <c r="IE53" s="178"/>
    </row>
    <row r="54" spans="1:239" ht="24" customHeight="1">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8"/>
      <c r="CP54" s="178"/>
      <c r="CQ54" s="178"/>
      <c r="CR54" s="178"/>
      <c r="CS54" s="178"/>
      <c r="CT54" s="178"/>
      <c r="CU54" s="178"/>
      <c r="CV54" s="178"/>
      <c r="CW54" s="178"/>
      <c r="CX54" s="178"/>
      <c r="CY54" s="178"/>
      <c r="CZ54" s="178"/>
      <c r="DA54" s="178"/>
      <c r="DB54" s="178"/>
      <c r="DC54" s="178"/>
      <c r="DD54" s="178"/>
      <c r="DE54" s="178"/>
      <c r="DF54" s="178"/>
      <c r="DG54" s="178"/>
      <c r="DH54" s="178"/>
      <c r="DI54" s="178"/>
      <c r="DJ54" s="178"/>
      <c r="DK54" s="178"/>
      <c r="DL54" s="178"/>
      <c r="DM54" s="178"/>
      <c r="DN54" s="178"/>
      <c r="DO54" s="178"/>
      <c r="DP54" s="178"/>
      <c r="DQ54" s="178"/>
      <c r="DR54" s="178"/>
      <c r="DS54" s="178"/>
      <c r="DT54" s="178"/>
      <c r="DU54" s="178"/>
      <c r="DV54" s="178"/>
      <c r="DW54" s="178"/>
      <c r="DX54" s="178"/>
      <c r="DY54" s="178"/>
      <c r="DZ54" s="178"/>
      <c r="EA54" s="178"/>
      <c r="EB54" s="178"/>
      <c r="EC54" s="178"/>
      <c r="ED54" s="178"/>
      <c r="EE54" s="178"/>
      <c r="EF54" s="178"/>
      <c r="EG54" s="178"/>
      <c r="EH54" s="178"/>
      <c r="EI54" s="178"/>
      <c r="EJ54" s="178"/>
      <c r="EK54" s="178"/>
      <c r="EL54" s="178"/>
      <c r="EM54" s="178"/>
      <c r="EN54" s="178"/>
      <c r="EO54" s="178"/>
      <c r="EP54" s="178"/>
      <c r="EQ54" s="178"/>
      <c r="ER54" s="178"/>
      <c r="ES54" s="178"/>
      <c r="ET54" s="178"/>
      <c r="EU54" s="178"/>
      <c r="EV54" s="178"/>
      <c r="EW54" s="178"/>
      <c r="EX54" s="178"/>
      <c r="EY54" s="178"/>
      <c r="EZ54" s="178"/>
      <c r="FA54" s="178"/>
      <c r="FB54" s="178"/>
      <c r="FC54" s="178"/>
      <c r="FD54" s="178"/>
      <c r="FE54" s="178"/>
      <c r="FF54" s="178"/>
      <c r="FG54" s="178"/>
      <c r="FH54" s="178"/>
      <c r="FI54" s="178"/>
      <c r="FJ54" s="178"/>
      <c r="FK54" s="178"/>
      <c r="FL54" s="178"/>
      <c r="FM54" s="178"/>
      <c r="FN54" s="178"/>
      <c r="FO54" s="178"/>
      <c r="FP54" s="178"/>
      <c r="FQ54" s="178"/>
      <c r="FR54" s="178"/>
      <c r="FS54" s="178"/>
      <c r="FT54" s="178"/>
      <c r="FU54" s="178"/>
      <c r="FV54" s="178"/>
      <c r="FW54" s="178"/>
      <c r="FX54" s="178"/>
      <c r="FY54" s="178"/>
      <c r="FZ54" s="178"/>
      <c r="GA54" s="178"/>
      <c r="GB54" s="178"/>
      <c r="GC54" s="178"/>
      <c r="GD54" s="178"/>
      <c r="GE54" s="178"/>
      <c r="GF54" s="178"/>
      <c r="GG54" s="178"/>
      <c r="GH54" s="178"/>
      <c r="GI54" s="178"/>
      <c r="GJ54" s="178"/>
      <c r="GK54" s="178"/>
      <c r="GL54" s="178"/>
      <c r="GM54" s="178"/>
      <c r="GN54" s="178"/>
      <c r="GO54" s="178"/>
      <c r="GP54" s="178"/>
      <c r="GQ54" s="178"/>
      <c r="GR54" s="178"/>
      <c r="GS54" s="178"/>
      <c r="GT54" s="178"/>
      <c r="GU54" s="178"/>
      <c r="GV54" s="178"/>
      <c r="GW54" s="178"/>
      <c r="GX54" s="178"/>
      <c r="GY54" s="178"/>
      <c r="GZ54" s="178"/>
      <c r="HA54" s="178"/>
      <c r="HB54" s="178"/>
      <c r="HC54" s="178"/>
      <c r="HD54" s="178"/>
      <c r="HE54" s="178"/>
      <c r="HF54" s="178"/>
      <c r="HG54" s="178"/>
      <c r="HH54" s="178"/>
      <c r="HI54" s="178"/>
      <c r="HJ54" s="178"/>
      <c r="HK54" s="178"/>
      <c r="HL54" s="178"/>
      <c r="HM54" s="178"/>
      <c r="HN54" s="178"/>
      <c r="HO54" s="178"/>
      <c r="HP54" s="178"/>
      <c r="HQ54" s="178"/>
      <c r="HR54" s="178"/>
      <c r="HS54" s="178"/>
      <c r="HT54" s="178"/>
      <c r="HU54" s="178"/>
      <c r="HV54" s="178"/>
      <c r="HW54" s="178"/>
      <c r="HX54" s="178"/>
      <c r="HY54" s="178"/>
      <c r="HZ54" s="178"/>
      <c r="IA54" s="178"/>
      <c r="IB54" s="178"/>
      <c r="IC54" s="178"/>
      <c r="ID54" s="178"/>
      <c r="IE54" s="178"/>
    </row>
    <row r="55" spans="1:239" ht="24" customHeight="1">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8"/>
      <c r="CP55" s="178"/>
      <c r="CQ55" s="178"/>
      <c r="CR55" s="178"/>
      <c r="CS55" s="178"/>
      <c r="CT55" s="178"/>
      <c r="CU55" s="178"/>
      <c r="CV55" s="178"/>
      <c r="CW55" s="178"/>
      <c r="CX55" s="178"/>
      <c r="CY55" s="178"/>
      <c r="CZ55" s="178"/>
      <c r="DA55" s="178"/>
      <c r="DB55" s="178"/>
      <c r="DC55" s="178"/>
      <c r="DD55" s="178"/>
      <c r="DE55" s="178"/>
      <c r="DF55" s="178"/>
      <c r="DG55" s="178"/>
      <c r="DH55" s="178"/>
      <c r="DI55" s="178"/>
      <c r="DJ55" s="178"/>
      <c r="DK55" s="178"/>
      <c r="DL55" s="178"/>
      <c r="DM55" s="178"/>
      <c r="DN55" s="178"/>
      <c r="DO55" s="178"/>
      <c r="DP55" s="178"/>
      <c r="DQ55" s="178"/>
      <c r="DR55" s="178"/>
      <c r="DS55" s="178"/>
      <c r="DT55" s="178"/>
      <c r="DU55" s="178"/>
      <c r="DV55" s="178"/>
      <c r="DW55" s="178"/>
      <c r="DX55" s="178"/>
      <c r="DY55" s="178"/>
      <c r="DZ55" s="178"/>
      <c r="EA55" s="178"/>
      <c r="EB55" s="178"/>
      <c r="EC55" s="178"/>
      <c r="ED55" s="178"/>
      <c r="EE55" s="178"/>
      <c r="EF55" s="178"/>
      <c r="EG55" s="178"/>
      <c r="EH55" s="178"/>
      <c r="EI55" s="178"/>
      <c r="EJ55" s="178"/>
      <c r="EK55" s="178"/>
      <c r="EL55" s="178"/>
      <c r="EM55" s="178"/>
      <c r="EN55" s="178"/>
      <c r="EO55" s="178"/>
      <c r="EP55" s="178"/>
      <c r="EQ55" s="178"/>
      <c r="ER55" s="178"/>
      <c r="ES55" s="178"/>
      <c r="ET55" s="178"/>
      <c r="EU55" s="178"/>
      <c r="EV55" s="178"/>
      <c r="EW55" s="178"/>
      <c r="EX55" s="178"/>
      <c r="EY55" s="178"/>
      <c r="EZ55" s="178"/>
      <c r="FA55" s="178"/>
      <c r="FB55" s="178"/>
      <c r="FC55" s="178"/>
      <c r="FD55" s="178"/>
      <c r="FE55" s="178"/>
      <c r="FF55" s="178"/>
      <c r="FG55" s="178"/>
      <c r="FH55" s="178"/>
      <c r="FI55" s="178"/>
      <c r="FJ55" s="178"/>
      <c r="FK55" s="178"/>
      <c r="FL55" s="178"/>
      <c r="FM55" s="178"/>
      <c r="FN55" s="178"/>
      <c r="FO55" s="178"/>
      <c r="FP55" s="178"/>
      <c r="FQ55" s="178"/>
      <c r="FR55" s="178"/>
      <c r="FS55" s="178"/>
      <c r="FT55" s="178"/>
      <c r="FU55" s="178"/>
      <c r="FV55" s="178"/>
      <c r="FW55" s="178"/>
      <c r="FX55" s="178"/>
      <c r="FY55" s="178"/>
      <c r="FZ55" s="178"/>
      <c r="GA55" s="178"/>
      <c r="GB55" s="178"/>
      <c r="GC55" s="178"/>
      <c r="GD55" s="178"/>
      <c r="GE55" s="178"/>
      <c r="GF55" s="178"/>
      <c r="GG55" s="178"/>
      <c r="GH55" s="178"/>
      <c r="GI55" s="178"/>
      <c r="GJ55" s="178"/>
      <c r="GK55" s="178"/>
      <c r="GL55" s="178"/>
      <c r="GM55" s="178"/>
      <c r="GN55" s="178"/>
      <c r="GO55" s="178"/>
      <c r="GP55" s="178"/>
      <c r="GQ55" s="178"/>
      <c r="GR55" s="178"/>
      <c r="GS55" s="178"/>
      <c r="GT55" s="178"/>
      <c r="GU55" s="178"/>
      <c r="GV55" s="178"/>
      <c r="GW55" s="178"/>
      <c r="GX55" s="178"/>
      <c r="GY55" s="178"/>
      <c r="GZ55" s="178"/>
      <c r="HA55" s="178"/>
      <c r="HB55" s="178"/>
      <c r="HC55" s="178"/>
      <c r="HD55" s="178"/>
      <c r="HE55" s="178"/>
      <c r="HF55" s="178"/>
      <c r="HG55" s="178"/>
      <c r="HH55" s="178"/>
      <c r="HI55" s="178"/>
      <c r="HJ55" s="178"/>
      <c r="HK55" s="178"/>
      <c r="HL55" s="178"/>
      <c r="HM55" s="178"/>
      <c r="HN55" s="178"/>
      <c r="HO55" s="178"/>
      <c r="HP55" s="178"/>
      <c r="HQ55" s="178"/>
      <c r="HR55" s="178"/>
      <c r="HS55" s="178"/>
      <c r="HT55" s="178"/>
      <c r="HU55" s="178"/>
      <c r="HV55" s="178"/>
      <c r="HW55" s="178"/>
      <c r="HX55" s="178"/>
      <c r="HY55" s="178"/>
      <c r="HZ55" s="178"/>
      <c r="IA55" s="178"/>
      <c r="IB55" s="178"/>
      <c r="IC55" s="178"/>
      <c r="ID55" s="178"/>
      <c r="IE55" s="178"/>
    </row>
    <row r="56" spans="1:239" ht="24" customHeight="1">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178"/>
      <c r="DC56" s="178"/>
      <c r="DD56" s="178"/>
      <c r="DE56" s="178"/>
      <c r="DF56" s="178"/>
      <c r="DG56" s="178"/>
      <c r="DH56" s="178"/>
      <c r="DI56" s="178"/>
      <c r="DJ56" s="178"/>
      <c r="DK56" s="178"/>
      <c r="DL56" s="178"/>
      <c r="DM56" s="178"/>
      <c r="DN56" s="178"/>
      <c r="DO56" s="178"/>
      <c r="DP56" s="178"/>
      <c r="DQ56" s="178"/>
      <c r="DR56" s="178"/>
      <c r="DS56" s="178"/>
      <c r="DT56" s="178"/>
      <c r="DU56" s="178"/>
      <c r="DV56" s="178"/>
      <c r="DW56" s="178"/>
      <c r="DX56" s="178"/>
      <c r="DY56" s="178"/>
      <c r="DZ56" s="178"/>
      <c r="EA56" s="178"/>
      <c r="EB56" s="178"/>
      <c r="EC56" s="178"/>
      <c r="ED56" s="178"/>
      <c r="EE56" s="178"/>
      <c r="EF56" s="178"/>
      <c r="EG56" s="178"/>
      <c r="EH56" s="178"/>
      <c r="EI56" s="178"/>
      <c r="EJ56" s="178"/>
      <c r="EK56" s="178"/>
      <c r="EL56" s="178"/>
      <c r="EM56" s="178"/>
      <c r="EN56" s="178"/>
      <c r="EO56" s="178"/>
      <c r="EP56" s="178"/>
      <c r="EQ56" s="178"/>
      <c r="ER56" s="178"/>
      <c r="ES56" s="178"/>
      <c r="ET56" s="178"/>
      <c r="EU56" s="178"/>
      <c r="EV56" s="178"/>
      <c r="EW56" s="178"/>
      <c r="EX56" s="178"/>
      <c r="EY56" s="178"/>
      <c r="EZ56" s="178"/>
      <c r="FA56" s="178"/>
      <c r="FB56" s="178"/>
      <c r="FC56" s="178"/>
      <c r="FD56" s="178"/>
      <c r="FE56" s="178"/>
      <c r="FF56" s="178"/>
      <c r="FG56" s="178"/>
      <c r="FH56" s="178"/>
      <c r="FI56" s="178"/>
      <c r="FJ56" s="178"/>
      <c r="FK56" s="178"/>
      <c r="FL56" s="178"/>
      <c r="FM56" s="178"/>
      <c r="FN56" s="178"/>
      <c r="FO56" s="178"/>
      <c r="FP56" s="178"/>
      <c r="FQ56" s="178"/>
      <c r="FR56" s="178"/>
      <c r="FS56" s="178"/>
      <c r="FT56" s="178"/>
      <c r="FU56" s="178"/>
      <c r="FV56" s="178"/>
      <c r="FW56" s="178"/>
      <c r="FX56" s="178"/>
      <c r="FY56" s="178"/>
      <c r="FZ56" s="178"/>
      <c r="GA56" s="178"/>
      <c r="GB56" s="178"/>
      <c r="GC56" s="178"/>
      <c r="GD56" s="178"/>
      <c r="GE56" s="178"/>
      <c r="GF56" s="178"/>
      <c r="GG56" s="178"/>
      <c r="GH56" s="178"/>
      <c r="GI56" s="178"/>
      <c r="GJ56" s="178"/>
      <c r="GK56" s="178"/>
      <c r="GL56" s="178"/>
      <c r="GM56" s="178"/>
      <c r="GN56" s="178"/>
      <c r="GO56" s="178"/>
      <c r="GP56" s="178"/>
      <c r="GQ56" s="178"/>
      <c r="GR56" s="178"/>
      <c r="GS56" s="178"/>
      <c r="GT56" s="178"/>
      <c r="GU56" s="178"/>
      <c r="GV56" s="178"/>
      <c r="GW56" s="178"/>
      <c r="GX56" s="178"/>
      <c r="GY56" s="178"/>
      <c r="GZ56" s="178"/>
      <c r="HA56" s="178"/>
      <c r="HB56" s="178"/>
      <c r="HC56" s="178"/>
      <c r="HD56" s="178"/>
      <c r="HE56" s="178"/>
      <c r="HF56" s="178"/>
      <c r="HG56" s="178"/>
      <c r="HH56" s="178"/>
      <c r="HI56" s="178"/>
      <c r="HJ56" s="178"/>
      <c r="HK56" s="178"/>
      <c r="HL56" s="178"/>
      <c r="HM56" s="178"/>
      <c r="HN56" s="178"/>
      <c r="HO56" s="178"/>
      <c r="HP56" s="178"/>
      <c r="HQ56" s="178"/>
      <c r="HR56" s="178"/>
      <c r="HS56" s="178"/>
      <c r="HT56" s="178"/>
      <c r="HU56" s="178"/>
      <c r="HV56" s="178"/>
      <c r="HW56" s="178"/>
      <c r="HX56" s="178"/>
      <c r="HY56" s="178"/>
      <c r="HZ56" s="178"/>
      <c r="IA56" s="178"/>
      <c r="IB56" s="178"/>
      <c r="IC56" s="178"/>
      <c r="ID56" s="178"/>
      <c r="IE56" s="178"/>
    </row>
    <row r="57" spans="1:239" ht="24" customHeight="1">
      <c r="A57" s="178"/>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c r="CQ57" s="178"/>
      <c r="CR57" s="178"/>
      <c r="CS57" s="178"/>
      <c r="CT57" s="178"/>
      <c r="CU57" s="178"/>
      <c r="CV57" s="178"/>
      <c r="CW57" s="178"/>
      <c r="CX57" s="178"/>
      <c r="CY57" s="178"/>
      <c r="CZ57" s="178"/>
      <c r="DA57" s="178"/>
      <c r="DB57" s="178"/>
      <c r="DC57" s="178"/>
      <c r="DD57" s="178"/>
      <c r="DE57" s="178"/>
      <c r="DF57" s="178"/>
      <c r="DG57" s="178"/>
      <c r="DH57" s="178"/>
      <c r="DI57" s="178"/>
      <c r="DJ57" s="178"/>
      <c r="DK57" s="178"/>
      <c r="DL57" s="178"/>
      <c r="DM57" s="178"/>
      <c r="DN57" s="178"/>
      <c r="DO57" s="178"/>
      <c r="DP57" s="178"/>
      <c r="DQ57" s="178"/>
      <c r="DR57" s="178"/>
      <c r="DS57" s="178"/>
      <c r="DT57" s="178"/>
      <c r="DU57" s="178"/>
      <c r="DV57" s="178"/>
      <c r="DW57" s="178"/>
      <c r="DX57" s="178"/>
      <c r="DY57" s="178"/>
      <c r="DZ57" s="178"/>
      <c r="EA57" s="178"/>
      <c r="EB57" s="178"/>
      <c r="EC57" s="178"/>
      <c r="ED57" s="178"/>
      <c r="EE57" s="178"/>
      <c r="EF57" s="178"/>
      <c r="EG57" s="178"/>
      <c r="EH57" s="178"/>
      <c r="EI57" s="178"/>
      <c r="EJ57" s="178"/>
      <c r="EK57" s="178"/>
      <c r="EL57" s="178"/>
      <c r="EM57" s="178"/>
      <c r="EN57" s="178"/>
      <c r="EO57" s="178"/>
      <c r="EP57" s="178"/>
      <c r="EQ57" s="178"/>
      <c r="ER57" s="178"/>
      <c r="ES57" s="178"/>
      <c r="ET57" s="178"/>
      <c r="EU57" s="178"/>
      <c r="EV57" s="178"/>
      <c r="EW57" s="178"/>
      <c r="EX57" s="178"/>
      <c r="EY57" s="178"/>
      <c r="EZ57" s="178"/>
      <c r="FA57" s="178"/>
      <c r="FB57" s="178"/>
      <c r="FC57" s="178"/>
      <c r="FD57" s="178"/>
      <c r="FE57" s="178"/>
      <c r="FF57" s="178"/>
      <c r="FG57" s="178"/>
      <c r="FH57" s="178"/>
      <c r="FI57" s="178"/>
      <c r="FJ57" s="178"/>
      <c r="FK57" s="178"/>
      <c r="FL57" s="178"/>
      <c r="FM57" s="178"/>
      <c r="FN57" s="178"/>
      <c r="FO57" s="178"/>
      <c r="FP57" s="178"/>
      <c r="FQ57" s="178"/>
      <c r="FR57" s="178"/>
      <c r="FS57" s="178"/>
      <c r="FT57" s="178"/>
      <c r="FU57" s="178"/>
      <c r="FV57" s="178"/>
      <c r="FW57" s="178"/>
      <c r="FX57" s="178"/>
      <c r="FY57" s="178"/>
      <c r="FZ57" s="178"/>
      <c r="GA57" s="178"/>
      <c r="GB57" s="178"/>
      <c r="GC57" s="178"/>
      <c r="GD57" s="178"/>
      <c r="GE57" s="178"/>
      <c r="GF57" s="178"/>
      <c r="GG57" s="178"/>
      <c r="GH57" s="178"/>
      <c r="GI57" s="178"/>
      <c r="GJ57" s="178"/>
      <c r="GK57" s="178"/>
      <c r="GL57" s="178"/>
      <c r="GM57" s="178"/>
      <c r="GN57" s="178"/>
      <c r="GO57" s="178"/>
      <c r="GP57" s="178"/>
      <c r="GQ57" s="178"/>
      <c r="GR57" s="178"/>
      <c r="GS57" s="178"/>
      <c r="GT57" s="178"/>
      <c r="GU57" s="178"/>
      <c r="GV57" s="178"/>
      <c r="GW57" s="178"/>
      <c r="GX57" s="178"/>
      <c r="GY57" s="178"/>
      <c r="GZ57" s="178"/>
      <c r="HA57" s="178"/>
      <c r="HB57" s="178"/>
      <c r="HC57" s="178"/>
      <c r="HD57" s="178"/>
      <c r="HE57" s="178"/>
      <c r="HF57" s="178"/>
      <c r="HG57" s="178"/>
      <c r="HH57" s="178"/>
      <c r="HI57" s="178"/>
      <c r="HJ57" s="178"/>
      <c r="HK57" s="178"/>
      <c r="HL57" s="178"/>
      <c r="HM57" s="178"/>
      <c r="HN57" s="178"/>
      <c r="HO57" s="178"/>
      <c r="HP57" s="178"/>
      <c r="HQ57" s="178"/>
      <c r="HR57" s="178"/>
      <c r="HS57" s="178"/>
      <c r="HT57" s="178"/>
      <c r="HU57" s="178"/>
      <c r="HV57" s="178"/>
      <c r="HW57" s="178"/>
      <c r="HX57" s="178"/>
      <c r="HY57" s="178"/>
      <c r="HZ57" s="178"/>
      <c r="IA57" s="178"/>
      <c r="IB57" s="178"/>
      <c r="IC57" s="178"/>
      <c r="ID57" s="178"/>
      <c r="IE57" s="178"/>
    </row>
    <row r="58" spans="1:239" ht="24" customHeight="1">
      <c r="A58" s="178"/>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c r="DN58" s="178"/>
      <c r="DO58" s="178"/>
      <c r="DP58" s="178"/>
      <c r="DQ58" s="178"/>
      <c r="DR58" s="178"/>
      <c r="DS58" s="178"/>
      <c r="DT58" s="178"/>
      <c r="DU58" s="178"/>
      <c r="DV58" s="178"/>
      <c r="DW58" s="178"/>
      <c r="DX58" s="178"/>
      <c r="DY58" s="178"/>
      <c r="DZ58" s="178"/>
      <c r="EA58" s="178"/>
      <c r="EB58" s="178"/>
      <c r="EC58" s="178"/>
      <c r="ED58" s="178"/>
      <c r="EE58" s="178"/>
      <c r="EF58" s="178"/>
      <c r="EG58" s="178"/>
      <c r="EH58" s="178"/>
      <c r="EI58" s="178"/>
      <c r="EJ58" s="178"/>
      <c r="EK58" s="178"/>
      <c r="EL58" s="178"/>
      <c r="EM58" s="178"/>
      <c r="EN58" s="178"/>
      <c r="EO58" s="178"/>
      <c r="EP58" s="178"/>
      <c r="EQ58" s="178"/>
      <c r="ER58" s="178"/>
      <c r="ES58" s="178"/>
      <c r="ET58" s="178"/>
      <c r="EU58" s="178"/>
      <c r="EV58" s="178"/>
      <c r="EW58" s="178"/>
      <c r="EX58" s="178"/>
      <c r="EY58" s="178"/>
      <c r="EZ58" s="178"/>
      <c r="FA58" s="178"/>
      <c r="FB58" s="178"/>
      <c r="FC58" s="178"/>
      <c r="FD58" s="178"/>
      <c r="FE58" s="178"/>
      <c r="FF58" s="178"/>
      <c r="FG58" s="178"/>
      <c r="FH58" s="178"/>
      <c r="FI58" s="178"/>
      <c r="FJ58" s="178"/>
      <c r="FK58" s="178"/>
      <c r="FL58" s="178"/>
      <c r="FM58" s="178"/>
      <c r="FN58" s="178"/>
      <c r="FO58" s="178"/>
      <c r="FP58" s="178"/>
      <c r="FQ58" s="178"/>
      <c r="FR58" s="178"/>
      <c r="FS58" s="178"/>
      <c r="FT58" s="178"/>
      <c r="FU58" s="178"/>
      <c r="FV58" s="178"/>
      <c r="FW58" s="178"/>
      <c r="FX58" s="178"/>
      <c r="FY58" s="178"/>
      <c r="FZ58" s="178"/>
      <c r="GA58" s="178"/>
      <c r="GB58" s="178"/>
      <c r="GC58" s="178"/>
      <c r="GD58" s="178"/>
      <c r="GE58" s="178"/>
      <c r="GF58" s="178"/>
      <c r="GG58" s="178"/>
      <c r="GH58" s="178"/>
      <c r="GI58" s="178"/>
      <c r="GJ58" s="178"/>
      <c r="GK58" s="178"/>
      <c r="GL58" s="178"/>
      <c r="GM58" s="178"/>
      <c r="GN58" s="178"/>
      <c r="GO58" s="178"/>
      <c r="GP58" s="178"/>
      <c r="GQ58" s="178"/>
      <c r="GR58" s="178"/>
      <c r="GS58" s="178"/>
      <c r="GT58" s="178"/>
      <c r="GU58" s="178"/>
      <c r="GV58" s="178"/>
      <c r="GW58" s="178"/>
      <c r="GX58" s="178"/>
      <c r="GY58" s="178"/>
      <c r="GZ58" s="178"/>
      <c r="HA58" s="178"/>
      <c r="HB58" s="178"/>
      <c r="HC58" s="178"/>
      <c r="HD58" s="178"/>
      <c r="HE58" s="178"/>
      <c r="HF58" s="178"/>
      <c r="HG58" s="178"/>
      <c r="HH58" s="178"/>
      <c r="HI58" s="178"/>
      <c r="HJ58" s="178"/>
      <c r="HK58" s="178"/>
      <c r="HL58" s="178"/>
      <c r="HM58" s="178"/>
      <c r="HN58" s="178"/>
      <c r="HO58" s="178"/>
      <c r="HP58" s="178"/>
      <c r="HQ58" s="178"/>
      <c r="HR58" s="178"/>
      <c r="HS58" s="178"/>
      <c r="HT58" s="178"/>
      <c r="HU58" s="178"/>
      <c r="HV58" s="178"/>
      <c r="HW58" s="178"/>
      <c r="HX58" s="178"/>
      <c r="HY58" s="178"/>
      <c r="HZ58" s="178"/>
      <c r="IA58" s="178"/>
      <c r="IB58" s="178"/>
      <c r="IC58" s="178"/>
      <c r="ID58" s="178"/>
      <c r="IE58" s="178"/>
    </row>
    <row r="59" spans="1:239" ht="24" customHeight="1">
      <c r="A59" s="178"/>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178"/>
      <c r="CP59" s="178"/>
      <c r="CQ59" s="178"/>
      <c r="CR59" s="178"/>
      <c r="CS59" s="178"/>
      <c r="CT59" s="178"/>
      <c r="CU59" s="178"/>
      <c r="CV59" s="178"/>
      <c r="CW59" s="178"/>
      <c r="CX59" s="178"/>
      <c r="CY59" s="178"/>
      <c r="CZ59" s="178"/>
      <c r="DA59" s="178"/>
      <c r="DB59" s="178"/>
      <c r="DC59" s="178"/>
      <c r="DD59" s="178"/>
      <c r="DE59" s="178"/>
      <c r="DF59" s="178"/>
      <c r="DG59" s="178"/>
      <c r="DH59" s="178"/>
      <c r="DI59" s="178"/>
      <c r="DJ59" s="178"/>
      <c r="DK59" s="178"/>
      <c r="DL59" s="178"/>
      <c r="DM59" s="178"/>
      <c r="DN59" s="178"/>
      <c r="DO59" s="178"/>
      <c r="DP59" s="178"/>
      <c r="DQ59" s="178"/>
      <c r="DR59" s="178"/>
      <c r="DS59" s="178"/>
      <c r="DT59" s="178"/>
      <c r="DU59" s="178"/>
      <c r="DV59" s="178"/>
      <c r="DW59" s="178"/>
      <c r="DX59" s="178"/>
      <c r="DY59" s="178"/>
      <c r="DZ59" s="178"/>
      <c r="EA59" s="178"/>
      <c r="EB59" s="178"/>
      <c r="EC59" s="178"/>
      <c r="ED59" s="178"/>
      <c r="EE59" s="178"/>
      <c r="EF59" s="178"/>
      <c r="EG59" s="178"/>
      <c r="EH59" s="178"/>
      <c r="EI59" s="178"/>
      <c r="EJ59" s="178"/>
      <c r="EK59" s="178"/>
      <c r="EL59" s="178"/>
      <c r="EM59" s="178"/>
      <c r="EN59" s="178"/>
      <c r="EO59" s="178"/>
      <c r="EP59" s="178"/>
      <c r="EQ59" s="178"/>
      <c r="ER59" s="178"/>
      <c r="ES59" s="178"/>
      <c r="ET59" s="178"/>
      <c r="EU59" s="178"/>
      <c r="EV59" s="178"/>
      <c r="EW59" s="178"/>
      <c r="EX59" s="178"/>
      <c r="EY59" s="178"/>
      <c r="EZ59" s="178"/>
      <c r="FA59" s="178"/>
      <c r="FB59" s="178"/>
      <c r="FC59" s="178"/>
      <c r="FD59" s="178"/>
      <c r="FE59" s="178"/>
      <c r="FF59" s="178"/>
      <c r="FG59" s="178"/>
      <c r="FH59" s="178"/>
      <c r="FI59" s="178"/>
      <c r="FJ59" s="178"/>
      <c r="FK59" s="178"/>
      <c r="FL59" s="178"/>
      <c r="FM59" s="178"/>
      <c r="FN59" s="178"/>
      <c r="FO59" s="178"/>
      <c r="FP59" s="178"/>
      <c r="FQ59" s="178"/>
      <c r="FR59" s="178"/>
      <c r="FS59" s="178"/>
      <c r="FT59" s="178"/>
      <c r="FU59" s="178"/>
      <c r="FV59" s="178"/>
      <c r="FW59" s="178"/>
      <c r="FX59" s="178"/>
      <c r="FY59" s="178"/>
      <c r="FZ59" s="178"/>
      <c r="GA59" s="178"/>
      <c r="GB59" s="178"/>
      <c r="GC59" s="178"/>
      <c r="GD59" s="178"/>
      <c r="GE59" s="178"/>
      <c r="GF59" s="178"/>
      <c r="GG59" s="178"/>
      <c r="GH59" s="178"/>
      <c r="GI59" s="178"/>
      <c r="GJ59" s="178"/>
      <c r="GK59" s="178"/>
      <c r="GL59" s="178"/>
      <c r="GM59" s="178"/>
      <c r="GN59" s="178"/>
      <c r="GO59" s="178"/>
      <c r="GP59" s="178"/>
      <c r="GQ59" s="178"/>
      <c r="GR59" s="178"/>
      <c r="GS59" s="178"/>
      <c r="GT59" s="178"/>
      <c r="GU59" s="178"/>
      <c r="GV59" s="178"/>
      <c r="GW59" s="178"/>
      <c r="GX59" s="178"/>
      <c r="GY59" s="178"/>
      <c r="GZ59" s="178"/>
      <c r="HA59" s="178"/>
      <c r="HB59" s="178"/>
      <c r="HC59" s="178"/>
      <c r="HD59" s="178"/>
      <c r="HE59" s="178"/>
      <c r="HF59" s="178"/>
      <c r="HG59" s="178"/>
      <c r="HH59" s="178"/>
      <c r="HI59" s="178"/>
      <c r="HJ59" s="178"/>
      <c r="HK59" s="178"/>
      <c r="HL59" s="178"/>
      <c r="HM59" s="178"/>
      <c r="HN59" s="178"/>
      <c r="HO59" s="178"/>
      <c r="HP59" s="178"/>
      <c r="HQ59" s="178"/>
      <c r="HR59" s="178"/>
      <c r="HS59" s="178"/>
      <c r="HT59" s="178"/>
      <c r="HU59" s="178"/>
      <c r="HV59" s="178"/>
      <c r="HW59" s="178"/>
      <c r="HX59" s="178"/>
      <c r="HY59" s="178"/>
      <c r="HZ59" s="178"/>
      <c r="IA59" s="178"/>
      <c r="IB59" s="178"/>
      <c r="IC59" s="178"/>
      <c r="ID59" s="178"/>
      <c r="IE59" s="178"/>
    </row>
    <row r="60" spans="1:239" ht="24" customHeight="1">
      <c r="A60" s="17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8"/>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178"/>
      <c r="DC60" s="178"/>
      <c r="DD60" s="178"/>
      <c r="DE60" s="178"/>
      <c r="DF60" s="178"/>
      <c r="DG60" s="178"/>
      <c r="DH60" s="178"/>
      <c r="DI60" s="178"/>
      <c r="DJ60" s="178"/>
      <c r="DK60" s="178"/>
      <c r="DL60" s="178"/>
      <c r="DM60" s="178"/>
      <c r="DN60" s="178"/>
      <c r="DO60" s="178"/>
      <c r="DP60" s="178"/>
      <c r="DQ60" s="178"/>
      <c r="DR60" s="178"/>
      <c r="DS60" s="178"/>
      <c r="DT60" s="178"/>
      <c r="DU60" s="178"/>
      <c r="DV60" s="178"/>
      <c r="DW60" s="178"/>
      <c r="DX60" s="178"/>
      <c r="DY60" s="178"/>
      <c r="DZ60" s="178"/>
      <c r="EA60" s="178"/>
      <c r="EB60" s="178"/>
      <c r="EC60" s="178"/>
      <c r="ED60" s="178"/>
      <c r="EE60" s="178"/>
      <c r="EF60" s="178"/>
      <c r="EG60" s="178"/>
      <c r="EH60" s="178"/>
      <c r="EI60" s="178"/>
      <c r="EJ60" s="178"/>
      <c r="EK60" s="178"/>
      <c r="EL60" s="178"/>
      <c r="EM60" s="178"/>
      <c r="EN60" s="178"/>
      <c r="EO60" s="178"/>
      <c r="EP60" s="178"/>
      <c r="EQ60" s="178"/>
      <c r="ER60" s="178"/>
      <c r="ES60" s="178"/>
      <c r="ET60" s="178"/>
      <c r="EU60" s="178"/>
      <c r="EV60" s="178"/>
      <c r="EW60" s="178"/>
      <c r="EX60" s="178"/>
      <c r="EY60" s="178"/>
      <c r="EZ60" s="178"/>
      <c r="FA60" s="178"/>
      <c r="FB60" s="178"/>
      <c r="FC60" s="178"/>
      <c r="FD60" s="178"/>
      <c r="FE60" s="178"/>
      <c r="FF60" s="178"/>
      <c r="FG60" s="178"/>
      <c r="FH60" s="178"/>
      <c r="FI60" s="178"/>
      <c r="FJ60" s="178"/>
      <c r="FK60" s="178"/>
      <c r="FL60" s="178"/>
      <c r="FM60" s="178"/>
      <c r="FN60" s="178"/>
      <c r="FO60" s="178"/>
      <c r="FP60" s="178"/>
      <c r="FQ60" s="178"/>
      <c r="FR60" s="178"/>
      <c r="FS60" s="178"/>
      <c r="FT60" s="178"/>
      <c r="FU60" s="178"/>
      <c r="FV60" s="178"/>
      <c r="FW60" s="178"/>
      <c r="FX60" s="178"/>
      <c r="FY60" s="178"/>
      <c r="FZ60" s="178"/>
      <c r="GA60" s="178"/>
      <c r="GB60" s="178"/>
      <c r="GC60" s="178"/>
      <c r="GD60" s="178"/>
      <c r="GE60" s="178"/>
      <c r="GF60" s="178"/>
      <c r="GG60" s="178"/>
      <c r="GH60" s="178"/>
      <c r="GI60" s="178"/>
      <c r="GJ60" s="178"/>
      <c r="GK60" s="178"/>
      <c r="GL60" s="178"/>
      <c r="GM60" s="178"/>
      <c r="GN60" s="178"/>
      <c r="GO60" s="178"/>
      <c r="GP60" s="178"/>
      <c r="GQ60" s="178"/>
      <c r="GR60" s="178"/>
      <c r="GS60" s="178"/>
      <c r="GT60" s="178"/>
      <c r="GU60" s="178"/>
      <c r="GV60" s="178"/>
      <c r="GW60" s="178"/>
      <c r="GX60" s="178"/>
      <c r="GY60" s="178"/>
      <c r="GZ60" s="178"/>
      <c r="HA60" s="178"/>
      <c r="HB60" s="178"/>
      <c r="HC60" s="178"/>
      <c r="HD60" s="178"/>
      <c r="HE60" s="178"/>
      <c r="HF60" s="178"/>
      <c r="HG60" s="178"/>
      <c r="HH60" s="178"/>
      <c r="HI60" s="178"/>
      <c r="HJ60" s="178"/>
      <c r="HK60" s="178"/>
      <c r="HL60" s="178"/>
      <c r="HM60" s="178"/>
      <c r="HN60" s="178"/>
      <c r="HO60" s="178"/>
      <c r="HP60" s="178"/>
      <c r="HQ60" s="178"/>
      <c r="HR60" s="178"/>
      <c r="HS60" s="178"/>
      <c r="HT60" s="178"/>
      <c r="HU60" s="178"/>
      <c r="HV60" s="178"/>
      <c r="HW60" s="178"/>
      <c r="HX60" s="178"/>
      <c r="HY60" s="178"/>
      <c r="HZ60" s="178"/>
      <c r="IA60" s="178"/>
      <c r="IB60" s="178"/>
      <c r="IC60" s="178"/>
      <c r="ID60" s="178"/>
      <c r="IE60" s="178"/>
    </row>
    <row r="61" spans="1:239" ht="24" customHeight="1">
      <c r="A61" s="178"/>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c r="BX61" s="178"/>
      <c r="BY61" s="178"/>
      <c r="BZ61" s="178"/>
      <c r="CA61" s="178"/>
      <c r="CB61" s="178"/>
      <c r="CC61" s="178"/>
      <c r="CD61" s="178"/>
      <c r="CE61" s="178"/>
      <c r="CF61" s="178"/>
      <c r="CG61" s="178"/>
      <c r="CH61" s="178"/>
      <c r="CI61" s="178"/>
      <c r="CJ61" s="178"/>
      <c r="CK61" s="178"/>
      <c r="CL61" s="178"/>
      <c r="CM61" s="178"/>
      <c r="CN61" s="178"/>
      <c r="CO61" s="178"/>
      <c r="CP61" s="178"/>
      <c r="CQ61" s="178"/>
      <c r="CR61" s="178"/>
      <c r="CS61" s="178"/>
      <c r="CT61" s="178"/>
      <c r="CU61" s="178"/>
      <c r="CV61" s="178"/>
      <c r="CW61" s="178"/>
      <c r="CX61" s="178"/>
      <c r="CY61" s="178"/>
      <c r="CZ61" s="178"/>
      <c r="DA61" s="178"/>
      <c r="DB61" s="178"/>
      <c r="DC61" s="178"/>
      <c r="DD61" s="178"/>
      <c r="DE61" s="178"/>
      <c r="DF61" s="178"/>
      <c r="DG61" s="178"/>
      <c r="DH61" s="178"/>
      <c r="DI61" s="178"/>
      <c r="DJ61" s="178"/>
      <c r="DK61" s="178"/>
      <c r="DL61" s="178"/>
      <c r="DM61" s="178"/>
      <c r="DN61" s="178"/>
      <c r="DO61" s="178"/>
      <c r="DP61" s="178"/>
      <c r="DQ61" s="178"/>
      <c r="DR61" s="178"/>
      <c r="DS61" s="178"/>
      <c r="DT61" s="178"/>
      <c r="DU61" s="178"/>
      <c r="DV61" s="178"/>
      <c r="DW61" s="178"/>
      <c r="DX61" s="178"/>
      <c r="DY61" s="178"/>
      <c r="DZ61" s="178"/>
      <c r="EA61" s="178"/>
      <c r="EB61" s="178"/>
      <c r="EC61" s="178"/>
      <c r="ED61" s="178"/>
      <c r="EE61" s="178"/>
      <c r="EF61" s="178"/>
      <c r="EG61" s="178"/>
      <c r="EH61" s="178"/>
      <c r="EI61" s="178"/>
      <c r="EJ61" s="178"/>
      <c r="EK61" s="178"/>
      <c r="EL61" s="178"/>
      <c r="EM61" s="178"/>
      <c r="EN61" s="178"/>
      <c r="EO61" s="178"/>
      <c r="EP61" s="178"/>
      <c r="EQ61" s="178"/>
      <c r="ER61" s="178"/>
      <c r="ES61" s="178"/>
      <c r="ET61" s="178"/>
      <c r="EU61" s="178"/>
      <c r="EV61" s="178"/>
      <c r="EW61" s="178"/>
      <c r="EX61" s="178"/>
      <c r="EY61" s="178"/>
      <c r="EZ61" s="178"/>
      <c r="FA61" s="178"/>
      <c r="FB61" s="178"/>
      <c r="FC61" s="178"/>
      <c r="FD61" s="178"/>
      <c r="FE61" s="178"/>
      <c r="FF61" s="178"/>
      <c r="FG61" s="178"/>
      <c r="FH61" s="178"/>
      <c r="FI61" s="178"/>
      <c r="FJ61" s="178"/>
      <c r="FK61" s="178"/>
      <c r="FL61" s="178"/>
      <c r="FM61" s="178"/>
      <c r="FN61" s="178"/>
      <c r="FO61" s="178"/>
      <c r="FP61" s="178"/>
      <c r="FQ61" s="178"/>
      <c r="FR61" s="178"/>
      <c r="FS61" s="178"/>
      <c r="FT61" s="178"/>
      <c r="FU61" s="178"/>
      <c r="FV61" s="178"/>
      <c r="FW61" s="178"/>
      <c r="FX61" s="178"/>
      <c r="FY61" s="178"/>
      <c r="FZ61" s="178"/>
      <c r="GA61" s="178"/>
      <c r="GB61" s="178"/>
      <c r="GC61" s="178"/>
      <c r="GD61" s="178"/>
      <c r="GE61" s="178"/>
      <c r="GF61" s="178"/>
      <c r="GG61" s="178"/>
      <c r="GH61" s="178"/>
      <c r="GI61" s="178"/>
      <c r="GJ61" s="178"/>
      <c r="GK61" s="178"/>
      <c r="GL61" s="178"/>
      <c r="GM61" s="178"/>
      <c r="GN61" s="178"/>
      <c r="GO61" s="178"/>
      <c r="GP61" s="178"/>
      <c r="GQ61" s="178"/>
      <c r="GR61" s="178"/>
      <c r="GS61" s="178"/>
      <c r="GT61" s="178"/>
      <c r="GU61" s="178"/>
      <c r="GV61" s="178"/>
      <c r="GW61" s="178"/>
      <c r="GX61" s="178"/>
      <c r="GY61" s="178"/>
      <c r="GZ61" s="178"/>
      <c r="HA61" s="178"/>
      <c r="HB61" s="178"/>
      <c r="HC61" s="178"/>
      <c r="HD61" s="178"/>
      <c r="HE61" s="178"/>
      <c r="HF61" s="178"/>
      <c r="HG61" s="178"/>
      <c r="HH61" s="178"/>
      <c r="HI61" s="178"/>
      <c r="HJ61" s="178"/>
      <c r="HK61" s="178"/>
      <c r="HL61" s="178"/>
      <c r="HM61" s="178"/>
      <c r="HN61" s="178"/>
      <c r="HO61" s="178"/>
      <c r="HP61" s="178"/>
      <c r="HQ61" s="178"/>
      <c r="HR61" s="178"/>
      <c r="HS61" s="178"/>
      <c r="HT61" s="178"/>
      <c r="HU61" s="178"/>
      <c r="HV61" s="178"/>
      <c r="HW61" s="178"/>
      <c r="HX61" s="178"/>
      <c r="HY61" s="178"/>
      <c r="HZ61" s="178"/>
      <c r="IA61" s="178"/>
      <c r="IB61" s="178"/>
      <c r="IC61" s="178"/>
      <c r="ID61" s="178"/>
      <c r="IE61" s="178"/>
    </row>
    <row r="62" spans="1:239" ht="24" customHeight="1">
      <c r="A62" s="178"/>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178"/>
      <c r="DC62" s="178"/>
      <c r="DD62" s="178"/>
      <c r="DE62" s="178"/>
      <c r="DF62" s="178"/>
      <c r="DG62" s="178"/>
      <c r="DH62" s="178"/>
      <c r="DI62" s="178"/>
      <c r="DJ62" s="178"/>
      <c r="DK62" s="178"/>
      <c r="DL62" s="178"/>
      <c r="DM62" s="178"/>
      <c r="DN62" s="178"/>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8"/>
      <c r="FV62" s="178"/>
      <c r="FW62" s="178"/>
      <c r="FX62" s="178"/>
      <c r="FY62" s="178"/>
      <c r="FZ62" s="178"/>
      <c r="GA62" s="178"/>
      <c r="GB62" s="178"/>
      <c r="GC62" s="178"/>
      <c r="GD62" s="178"/>
      <c r="GE62" s="178"/>
      <c r="GF62" s="178"/>
      <c r="GG62" s="178"/>
      <c r="GH62" s="178"/>
      <c r="GI62" s="178"/>
      <c r="GJ62" s="178"/>
      <c r="GK62" s="178"/>
      <c r="GL62" s="178"/>
      <c r="GM62" s="178"/>
      <c r="GN62" s="178"/>
      <c r="GO62" s="178"/>
      <c r="GP62" s="178"/>
      <c r="GQ62" s="178"/>
      <c r="GR62" s="178"/>
      <c r="GS62" s="178"/>
      <c r="GT62" s="178"/>
      <c r="GU62" s="178"/>
      <c r="GV62" s="178"/>
      <c r="GW62" s="178"/>
      <c r="GX62" s="178"/>
      <c r="GY62" s="178"/>
      <c r="GZ62" s="178"/>
      <c r="HA62" s="178"/>
      <c r="HB62" s="178"/>
      <c r="HC62" s="178"/>
      <c r="HD62" s="178"/>
      <c r="HE62" s="178"/>
      <c r="HF62" s="178"/>
      <c r="HG62" s="178"/>
      <c r="HH62" s="178"/>
      <c r="HI62" s="178"/>
      <c r="HJ62" s="178"/>
      <c r="HK62" s="178"/>
      <c r="HL62" s="178"/>
      <c r="HM62" s="178"/>
      <c r="HN62" s="178"/>
      <c r="HO62" s="178"/>
      <c r="HP62" s="178"/>
      <c r="HQ62" s="178"/>
      <c r="HR62" s="178"/>
      <c r="HS62" s="178"/>
      <c r="HT62" s="178"/>
      <c r="HU62" s="178"/>
      <c r="HV62" s="178"/>
      <c r="HW62" s="178"/>
      <c r="HX62" s="178"/>
      <c r="HY62" s="178"/>
      <c r="HZ62" s="178"/>
      <c r="IA62" s="178"/>
      <c r="IB62" s="178"/>
      <c r="IC62" s="178"/>
      <c r="ID62" s="178"/>
      <c r="IE62" s="178"/>
    </row>
    <row r="63" spans="1:239" ht="24" customHeight="1">
      <c r="A63" s="17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178"/>
      <c r="DC63" s="178"/>
      <c r="DD63" s="178"/>
      <c r="DE63" s="178"/>
      <c r="DF63" s="178"/>
      <c r="DG63" s="178"/>
      <c r="DH63" s="178"/>
      <c r="DI63" s="178"/>
      <c r="DJ63" s="178"/>
      <c r="DK63" s="178"/>
      <c r="DL63" s="178"/>
      <c r="DM63" s="178"/>
      <c r="DN63" s="178"/>
      <c r="DO63" s="178"/>
      <c r="DP63" s="178"/>
      <c r="DQ63" s="178"/>
      <c r="DR63" s="178"/>
      <c r="DS63" s="178"/>
      <c r="DT63" s="178"/>
      <c r="DU63" s="178"/>
      <c r="DV63" s="178"/>
      <c r="DW63" s="178"/>
      <c r="DX63" s="178"/>
      <c r="DY63" s="178"/>
      <c r="DZ63" s="178"/>
      <c r="EA63" s="178"/>
      <c r="EB63" s="178"/>
      <c r="EC63" s="178"/>
      <c r="ED63" s="178"/>
      <c r="EE63" s="178"/>
      <c r="EF63" s="178"/>
      <c r="EG63" s="178"/>
      <c r="EH63" s="178"/>
      <c r="EI63" s="178"/>
      <c r="EJ63" s="178"/>
      <c r="EK63" s="178"/>
      <c r="EL63" s="178"/>
      <c r="EM63" s="178"/>
      <c r="EN63" s="178"/>
      <c r="EO63" s="178"/>
      <c r="EP63" s="178"/>
      <c r="EQ63" s="178"/>
      <c r="ER63" s="178"/>
      <c r="ES63" s="178"/>
      <c r="ET63" s="178"/>
      <c r="EU63" s="178"/>
      <c r="EV63" s="178"/>
      <c r="EW63" s="178"/>
      <c r="EX63" s="178"/>
      <c r="EY63" s="178"/>
      <c r="EZ63" s="178"/>
      <c r="FA63" s="178"/>
      <c r="FB63" s="178"/>
      <c r="FC63" s="178"/>
      <c r="FD63" s="178"/>
      <c r="FE63" s="178"/>
      <c r="FF63" s="178"/>
      <c r="FG63" s="178"/>
      <c r="FH63" s="178"/>
      <c r="FI63" s="178"/>
      <c r="FJ63" s="178"/>
      <c r="FK63" s="178"/>
      <c r="FL63" s="178"/>
      <c r="FM63" s="178"/>
      <c r="FN63" s="178"/>
      <c r="FO63" s="178"/>
      <c r="FP63" s="178"/>
      <c r="FQ63" s="178"/>
      <c r="FR63" s="178"/>
      <c r="FS63" s="178"/>
      <c r="FT63" s="178"/>
      <c r="FU63" s="178"/>
      <c r="FV63" s="178"/>
      <c r="FW63" s="178"/>
      <c r="FX63" s="178"/>
      <c r="FY63" s="178"/>
      <c r="FZ63" s="178"/>
      <c r="GA63" s="178"/>
      <c r="GB63" s="178"/>
      <c r="GC63" s="178"/>
      <c r="GD63" s="178"/>
      <c r="GE63" s="178"/>
      <c r="GF63" s="178"/>
      <c r="GG63" s="178"/>
      <c r="GH63" s="178"/>
      <c r="GI63" s="178"/>
      <c r="GJ63" s="178"/>
      <c r="GK63" s="178"/>
      <c r="GL63" s="178"/>
      <c r="GM63" s="178"/>
      <c r="GN63" s="178"/>
      <c r="GO63" s="178"/>
      <c r="GP63" s="178"/>
      <c r="GQ63" s="178"/>
      <c r="GR63" s="178"/>
      <c r="GS63" s="178"/>
      <c r="GT63" s="178"/>
      <c r="GU63" s="178"/>
      <c r="GV63" s="178"/>
      <c r="GW63" s="178"/>
      <c r="GX63" s="178"/>
      <c r="GY63" s="178"/>
      <c r="GZ63" s="178"/>
      <c r="HA63" s="178"/>
      <c r="HB63" s="178"/>
      <c r="HC63" s="178"/>
      <c r="HD63" s="178"/>
      <c r="HE63" s="178"/>
      <c r="HF63" s="178"/>
      <c r="HG63" s="178"/>
      <c r="HH63" s="178"/>
      <c r="HI63" s="178"/>
      <c r="HJ63" s="178"/>
      <c r="HK63" s="178"/>
      <c r="HL63" s="178"/>
      <c r="HM63" s="178"/>
      <c r="HN63" s="178"/>
      <c r="HO63" s="178"/>
      <c r="HP63" s="178"/>
      <c r="HQ63" s="178"/>
      <c r="HR63" s="178"/>
      <c r="HS63" s="178"/>
      <c r="HT63" s="178"/>
      <c r="HU63" s="178"/>
      <c r="HV63" s="178"/>
      <c r="HW63" s="178"/>
      <c r="HX63" s="178"/>
      <c r="HY63" s="178"/>
      <c r="HZ63" s="178"/>
      <c r="IA63" s="178"/>
      <c r="IB63" s="178"/>
      <c r="IC63" s="178"/>
      <c r="ID63" s="178"/>
      <c r="IE63" s="178"/>
    </row>
    <row r="64" spans="1:239" ht="24" customHeight="1">
      <c r="A64" s="178"/>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8"/>
      <c r="BR64" s="178"/>
      <c r="BS64" s="178"/>
      <c r="BT64" s="178"/>
      <c r="BU64" s="178"/>
      <c r="BV64" s="178"/>
      <c r="BW64" s="178"/>
      <c r="BX64" s="178"/>
      <c r="BY64" s="178"/>
      <c r="BZ64" s="178"/>
      <c r="CA64" s="178"/>
      <c r="CB64" s="178"/>
      <c r="CC64" s="178"/>
      <c r="CD64" s="178"/>
      <c r="CE64" s="178"/>
      <c r="CF64" s="178"/>
      <c r="CG64" s="178"/>
      <c r="CH64" s="178"/>
      <c r="CI64" s="178"/>
      <c r="CJ64" s="178"/>
      <c r="CK64" s="178"/>
      <c r="CL64" s="178"/>
      <c r="CM64" s="178"/>
      <c r="CN64" s="178"/>
      <c r="CO64" s="178"/>
      <c r="CP64" s="178"/>
      <c r="CQ64" s="178"/>
      <c r="CR64" s="178"/>
      <c r="CS64" s="178"/>
      <c r="CT64" s="178"/>
      <c r="CU64" s="178"/>
      <c r="CV64" s="178"/>
      <c r="CW64" s="178"/>
      <c r="CX64" s="178"/>
      <c r="CY64" s="178"/>
      <c r="CZ64" s="178"/>
      <c r="DA64" s="178"/>
      <c r="DB64" s="178"/>
      <c r="DC64" s="178"/>
      <c r="DD64" s="178"/>
      <c r="DE64" s="178"/>
      <c r="DF64" s="178"/>
      <c r="DG64" s="178"/>
      <c r="DH64" s="178"/>
      <c r="DI64" s="178"/>
      <c r="DJ64" s="178"/>
      <c r="DK64" s="178"/>
      <c r="DL64" s="178"/>
      <c r="DM64" s="178"/>
      <c r="DN64" s="178"/>
      <c r="DO64" s="178"/>
      <c r="DP64" s="178"/>
      <c r="DQ64" s="178"/>
      <c r="DR64" s="178"/>
      <c r="DS64" s="178"/>
      <c r="DT64" s="178"/>
      <c r="DU64" s="178"/>
      <c r="DV64" s="178"/>
      <c r="DW64" s="178"/>
      <c r="DX64" s="178"/>
      <c r="DY64" s="178"/>
      <c r="DZ64" s="178"/>
      <c r="EA64" s="178"/>
      <c r="EB64" s="178"/>
      <c r="EC64" s="178"/>
      <c r="ED64" s="178"/>
      <c r="EE64" s="178"/>
      <c r="EF64" s="178"/>
      <c r="EG64" s="178"/>
      <c r="EH64" s="178"/>
      <c r="EI64" s="178"/>
      <c r="EJ64" s="178"/>
      <c r="EK64" s="178"/>
      <c r="EL64" s="178"/>
      <c r="EM64" s="178"/>
      <c r="EN64" s="178"/>
      <c r="EO64" s="178"/>
      <c r="EP64" s="178"/>
      <c r="EQ64" s="178"/>
      <c r="ER64" s="178"/>
      <c r="ES64" s="178"/>
      <c r="ET64" s="178"/>
      <c r="EU64" s="178"/>
      <c r="EV64" s="178"/>
      <c r="EW64" s="178"/>
      <c r="EX64" s="178"/>
      <c r="EY64" s="178"/>
      <c r="EZ64" s="178"/>
      <c r="FA64" s="178"/>
      <c r="FB64" s="178"/>
      <c r="FC64" s="178"/>
      <c r="FD64" s="178"/>
      <c r="FE64" s="178"/>
      <c r="FF64" s="178"/>
      <c r="FG64" s="178"/>
      <c r="FH64" s="178"/>
      <c r="FI64" s="178"/>
      <c r="FJ64" s="178"/>
      <c r="FK64" s="178"/>
      <c r="FL64" s="178"/>
      <c r="FM64" s="178"/>
      <c r="FN64" s="178"/>
      <c r="FO64" s="178"/>
      <c r="FP64" s="178"/>
      <c r="FQ64" s="178"/>
      <c r="FR64" s="178"/>
      <c r="FS64" s="178"/>
      <c r="FT64" s="178"/>
      <c r="FU64" s="178"/>
      <c r="FV64" s="178"/>
      <c r="FW64" s="178"/>
      <c r="FX64" s="178"/>
      <c r="FY64" s="178"/>
      <c r="FZ64" s="178"/>
      <c r="GA64" s="178"/>
      <c r="GB64" s="178"/>
      <c r="GC64" s="178"/>
      <c r="GD64" s="178"/>
      <c r="GE64" s="178"/>
      <c r="GF64" s="178"/>
      <c r="GG64" s="178"/>
      <c r="GH64" s="178"/>
      <c r="GI64" s="178"/>
      <c r="GJ64" s="178"/>
      <c r="GK64" s="178"/>
      <c r="GL64" s="178"/>
      <c r="GM64" s="178"/>
      <c r="GN64" s="178"/>
      <c r="GO64" s="178"/>
      <c r="GP64" s="178"/>
      <c r="GQ64" s="178"/>
      <c r="GR64" s="178"/>
      <c r="GS64" s="178"/>
      <c r="GT64" s="178"/>
      <c r="GU64" s="178"/>
      <c r="GV64" s="178"/>
      <c r="GW64" s="178"/>
      <c r="GX64" s="178"/>
      <c r="GY64" s="178"/>
      <c r="GZ64" s="178"/>
      <c r="HA64" s="178"/>
      <c r="HB64" s="178"/>
      <c r="HC64" s="178"/>
      <c r="HD64" s="178"/>
      <c r="HE64" s="178"/>
      <c r="HF64" s="178"/>
      <c r="HG64" s="178"/>
      <c r="HH64" s="178"/>
      <c r="HI64" s="178"/>
      <c r="HJ64" s="178"/>
      <c r="HK64" s="178"/>
      <c r="HL64" s="178"/>
      <c r="HM64" s="178"/>
      <c r="HN64" s="178"/>
      <c r="HO64" s="178"/>
      <c r="HP64" s="178"/>
      <c r="HQ64" s="178"/>
      <c r="HR64" s="178"/>
      <c r="HS64" s="178"/>
      <c r="HT64" s="178"/>
      <c r="HU64" s="178"/>
      <c r="HV64" s="178"/>
      <c r="HW64" s="178"/>
      <c r="HX64" s="178"/>
      <c r="HY64" s="178"/>
      <c r="HZ64" s="178"/>
      <c r="IA64" s="178"/>
      <c r="IB64" s="178"/>
      <c r="IC64" s="178"/>
      <c r="ID64" s="178"/>
      <c r="IE64" s="178"/>
    </row>
    <row r="65" spans="1:239" ht="24" customHeight="1">
      <c r="A65" s="178"/>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8"/>
      <c r="CE65" s="178"/>
      <c r="CF65" s="178"/>
      <c r="CG65" s="178"/>
      <c r="CH65" s="178"/>
      <c r="CI65" s="178"/>
      <c r="CJ65" s="178"/>
      <c r="CK65" s="178"/>
      <c r="CL65" s="178"/>
      <c r="CM65" s="178"/>
      <c r="CN65" s="178"/>
      <c r="CO65" s="178"/>
      <c r="CP65" s="178"/>
      <c r="CQ65" s="178"/>
      <c r="CR65" s="178"/>
      <c r="CS65" s="178"/>
      <c r="CT65" s="178"/>
      <c r="CU65" s="178"/>
      <c r="CV65" s="178"/>
      <c r="CW65" s="178"/>
      <c r="CX65" s="178"/>
      <c r="CY65" s="178"/>
      <c r="CZ65" s="178"/>
      <c r="DA65" s="178"/>
      <c r="DB65" s="178"/>
      <c r="DC65" s="178"/>
      <c r="DD65" s="178"/>
      <c r="DE65" s="178"/>
      <c r="DF65" s="178"/>
      <c r="DG65" s="178"/>
      <c r="DH65" s="178"/>
      <c r="DI65" s="178"/>
      <c r="DJ65" s="178"/>
      <c r="DK65" s="178"/>
      <c r="DL65" s="178"/>
      <c r="DM65" s="178"/>
      <c r="DN65" s="178"/>
      <c r="DO65" s="178"/>
      <c r="DP65" s="178"/>
      <c r="DQ65" s="178"/>
      <c r="DR65" s="178"/>
      <c r="DS65" s="178"/>
      <c r="DT65" s="178"/>
      <c r="DU65" s="178"/>
      <c r="DV65" s="178"/>
      <c r="DW65" s="178"/>
      <c r="DX65" s="178"/>
      <c r="DY65" s="178"/>
      <c r="DZ65" s="178"/>
      <c r="EA65" s="178"/>
      <c r="EB65" s="178"/>
      <c r="EC65" s="178"/>
      <c r="ED65" s="178"/>
      <c r="EE65" s="178"/>
      <c r="EF65" s="178"/>
      <c r="EG65" s="178"/>
      <c r="EH65" s="178"/>
      <c r="EI65" s="178"/>
      <c r="EJ65" s="178"/>
      <c r="EK65" s="178"/>
      <c r="EL65" s="178"/>
      <c r="EM65" s="178"/>
      <c r="EN65" s="178"/>
      <c r="EO65" s="178"/>
      <c r="EP65" s="178"/>
      <c r="EQ65" s="178"/>
      <c r="ER65" s="178"/>
      <c r="ES65" s="178"/>
      <c r="ET65" s="178"/>
      <c r="EU65" s="178"/>
      <c r="EV65" s="178"/>
      <c r="EW65" s="178"/>
      <c r="EX65" s="178"/>
      <c r="EY65" s="178"/>
      <c r="EZ65" s="178"/>
      <c r="FA65" s="178"/>
      <c r="FB65" s="178"/>
      <c r="FC65" s="178"/>
      <c r="FD65" s="178"/>
      <c r="FE65" s="178"/>
      <c r="FF65" s="178"/>
      <c r="FG65" s="178"/>
      <c r="FH65" s="178"/>
      <c r="FI65" s="178"/>
      <c r="FJ65" s="178"/>
      <c r="FK65" s="178"/>
      <c r="FL65" s="178"/>
      <c r="FM65" s="178"/>
      <c r="FN65" s="178"/>
      <c r="FO65" s="178"/>
      <c r="FP65" s="178"/>
      <c r="FQ65" s="178"/>
      <c r="FR65" s="178"/>
      <c r="FS65" s="178"/>
      <c r="FT65" s="178"/>
      <c r="FU65" s="178"/>
      <c r="FV65" s="178"/>
      <c r="FW65" s="178"/>
      <c r="FX65" s="178"/>
      <c r="FY65" s="178"/>
      <c r="FZ65" s="178"/>
      <c r="GA65" s="178"/>
      <c r="GB65" s="178"/>
      <c r="GC65" s="178"/>
      <c r="GD65" s="178"/>
      <c r="GE65" s="178"/>
      <c r="GF65" s="178"/>
      <c r="GG65" s="178"/>
      <c r="GH65" s="178"/>
      <c r="GI65" s="178"/>
      <c r="GJ65" s="178"/>
      <c r="GK65" s="178"/>
      <c r="GL65" s="178"/>
      <c r="GM65" s="178"/>
      <c r="GN65" s="178"/>
      <c r="GO65" s="178"/>
      <c r="GP65" s="178"/>
      <c r="GQ65" s="178"/>
      <c r="GR65" s="178"/>
      <c r="GS65" s="178"/>
      <c r="GT65" s="178"/>
      <c r="GU65" s="178"/>
      <c r="GV65" s="178"/>
      <c r="GW65" s="178"/>
      <c r="GX65" s="178"/>
      <c r="GY65" s="178"/>
      <c r="GZ65" s="178"/>
      <c r="HA65" s="178"/>
      <c r="HB65" s="178"/>
      <c r="HC65" s="178"/>
      <c r="HD65" s="178"/>
      <c r="HE65" s="178"/>
      <c r="HF65" s="178"/>
      <c r="HG65" s="178"/>
      <c r="HH65" s="178"/>
      <c r="HI65" s="178"/>
      <c r="HJ65" s="178"/>
      <c r="HK65" s="178"/>
      <c r="HL65" s="178"/>
      <c r="HM65" s="178"/>
      <c r="HN65" s="178"/>
      <c r="HO65" s="178"/>
      <c r="HP65" s="178"/>
      <c r="HQ65" s="178"/>
      <c r="HR65" s="178"/>
      <c r="HS65" s="178"/>
      <c r="HT65" s="178"/>
      <c r="HU65" s="178"/>
      <c r="HV65" s="178"/>
      <c r="HW65" s="178"/>
      <c r="HX65" s="178"/>
      <c r="HY65" s="178"/>
      <c r="HZ65" s="178"/>
      <c r="IA65" s="178"/>
      <c r="IB65" s="178"/>
      <c r="IC65" s="178"/>
      <c r="ID65" s="178"/>
      <c r="IE65" s="178"/>
    </row>
    <row r="66" spans="1:239" ht="24" customHeight="1">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c r="BW66" s="178"/>
      <c r="BX66" s="178"/>
      <c r="BY66" s="178"/>
      <c r="BZ66" s="178"/>
      <c r="CA66" s="178"/>
      <c r="CB66" s="178"/>
      <c r="CC66" s="178"/>
      <c r="CD66" s="178"/>
      <c r="CE66" s="178"/>
      <c r="CF66" s="178"/>
      <c r="CG66" s="178"/>
      <c r="CH66" s="178"/>
      <c r="CI66" s="178"/>
      <c r="CJ66" s="178"/>
      <c r="CK66" s="178"/>
      <c r="CL66" s="178"/>
      <c r="CM66" s="178"/>
      <c r="CN66" s="178"/>
      <c r="CO66" s="178"/>
      <c r="CP66" s="178"/>
      <c r="CQ66" s="178"/>
      <c r="CR66" s="178"/>
      <c r="CS66" s="178"/>
      <c r="CT66" s="178"/>
      <c r="CU66" s="178"/>
      <c r="CV66" s="178"/>
      <c r="CW66" s="178"/>
      <c r="CX66" s="178"/>
      <c r="CY66" s="178"/>
      <c r="CZ66" s="178"/>
      <c r="DA66" s="178"/>
      <c r="DB66" s="178"/>
      <c r="DC66" s="178"/>
      <c r="DD66" s="178"/>
      <c r="DE66" s="178"/>
      <c r="DF66" s="178"/>
      <c r="DG66" s="178"/>
      <c r="DH66" s="178"/>
      <c r="DI66" s="178"/>
      <c r="DJ66" s="178"/>
      <c r="DK66" s="178"/>
      <c r="DL66" s="178"/>
      <c r="DM66" s="178"/>
      <c r="DN66" s="178"/>
      <c r="DO66" s="178"/>
      <c r="DP66" s="178"/>
      <c r="DQ66" s="178"/>
      <c r="DR66" s="178"/>
      <c r="DS66" s="178"/>
      <c r="DT66" s="178"/>
      <c r="DU66" s="178"/>
      <c r="DV66" s="178"/>
      <c r="DW66" s="178"/>
      <c r="DX66" s="178"/>
      <c r="DY66" s="178"/>
      <c r="DZ66" s="178"/>
      <c r="EA66" s="178"/>
      <c r="EB66" s="178"/>
      <c r="EC66" s="178"/>
      <c r="ED66" s="178"/>
      <c r="EE66" s="178"/>
      <c r="EF66" s="178"/>
      <c r="EG66" s="178"/>
      <c r="EH66" s="178"/>
      <c r="EI66" s="178"/>
      <c r="EJ66" s="178"/>
      <c r="EK66" s="178"/>
      <c r="EL66" s="178"/>
      <c r="EM66" s="178"/>
      <c r="EN66" s="178"/>
      <c r="EO66" s="178"/>
      <c r="EP66" s="178"/>
      <c r="EQ66" s="178"/>
      <c r="ER66" s="178"/>
      <c r="ES66" s="178"/>
      <c r="ET66" s="178"/>
      <c r="EU66" s="178"/>
      <c r="EV66" s="178"/>
      <c r="EW66" s="178"/>
      <c r="EX66" s="178"/>
      <c r="EY66" s="178"/>
      <c r="EZ66" s="178"/>
      <c r="FA66" s="178"/>
      <c r="FB66" s="178"/>
      <c r="FC66" s="178"/>
      <c r="FD66" s="178"/>
      <c r="FE66" s="178"/>
      <c r="FF66" s="178"/>
      <c r="FG66" s="178"/>
      <c r="FH66" s="178"/>
      <c r="FI66" s="178"/>
      <c r="FJ66" s="178"/>
      <c r="FK66" s="178"/>
      <c r="FL66" s="178"/>
      <c r="FM66" s="178"/>
      <c r="FN66" s="178"/>
      <c r="FO66" s="178"/>
      <c r="FP66" s="178"/>
      <c r="FQ66" s="178"/>
      <c r="FR66" s="178"/>
      <c r="FS66" s="178"/>
      <c r="FT66" s="178"/>
      <c r="FU66" s="178"/>
      <c r="FV66" s="178"/>
      <c r="FW66" s="178"/>
      <c r="FX66" s="178"/>
      <c r="FY66" s="178"/>
      <c r="FZ66" s="178"/>
      <c r="GA66" s="178"/>
      <c r="GB66" s="178"/>
      <c r="GC66" s="178"/>
      <c r="GD66" s="178"/>
      <c r="GE66" s="178"/>
      <c r="GF66" s="178"/>
      <c r="GG66" s="178"/>
      <c r="GH66" s="178"/>
      <c r="GI66" s="178"/>
      <c r="GJ66" s="178"/>
      <c r="GK66" s="178"/>
      <c r="GL66" s="178"/>
      <c r="GM66" s="178"/>
      <c r="GN66" s="178"/>
      <c r="GO66" s="178"/>
      <c r="GP66" s="178"/>
      <c r="GQ66" s="178"/>
      <c r="GR66" s="178"/>
      <c r="GS66" s="178"/>
      <c r="GT66" s="178"/>
      <c r="GU66" s="178"/>
      <c r="GV66" s="178"/>
      <c r="GW66" s="178"/>
      <c r="GX66" s="178"/>
      <c r="GY66" s="178"/>
      <c r="GZ66" s="178"/>
      <c r="HA66" s="178"/>
      <c r="HB66" s="178"/>
      <c r="HC66" s="178"/>
      <c r="HD66" s="178"/>
      <c r="HE66" s="178"/>
      <c r="HF66" s="178"/>
      <c r="HG66" s="178"/>
      <c r="HH66" s="178"/>
      <c r="HI66" s="178"/>
      <c r="HJ66" s="178"/>
      <c r="HK66" s="178"/>
      <c r="HL66" s="178"/>
      <c r="HM66" s="178"/>
      <c r="HN66" s="178"/>
      <c r="HO66" s="178"/>
      <c r="HP66" s="178"/>
      <c r="HQ66" s="178"/>
      <c r="HR66" s="178"/>
      <c r="HS66" s="178"/>
      <c r="HT66" s="178"/>
      <c r="HU66" s="178"/>
      <c r="HV66" s="178"/>
      <c r="HW66" s="178"/>
      <c r="HX66" s="178"/>
      <c r="HY66" s="178"/>
      <c r="HZ66" s="178"/>
      <c r="IA66" s="178"/>
      <c r="IB66" s="178"/>
      <c r="IC66" s="178"/>
      <c r="ID66" s="178"/>
      <c r="IE66" s="178"/>
    </row>
    <row r="67" spans="1:239" ht="24" customHeight="1">
      <c r="A67" s="178"/>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178"/>
      <c r="DC67" s="178"/>
      <c r="DD67" s="178"/>
      <c r="DE67" s="178"/>
      <c r="DF67" s="178"/>
      <c r="DG67" s="178"/>
      <c r="DH67" s="178"/>
      <c r="DI67" s="178"/>
      <c r="DJ67" s="178"/>
      <c r="DK67" s="178"/>
      <c r="DL67" s="178"/>
      <c r="DM67" s="178"/>
      <c r="DN67" s="178"/>
      <c r="DO67" s="178"/>
      <c r="DP67" s="178"/>
      <c r="DQ67" s="178"/>
      <c r="DR67" s="178"/>
      <c r="DS67" s="178"/>
      <c r="DT67" s="178"/>
      <c r="DU67" s="178"/>
      <c r="DV67" s="178"/>
      <c r="DW67" s="178"/>
      <c r="DX67" s="178"/>
      <c r="DY67" s="178"/>
      <c r="DZ67" s="178"/>
      <c r="EA67" s="178"/>
      <c r="EB67" s="178"/>
      <c r="EC67" s="178"/>
      <c r="ED67" s="178"/>
      <c r="EE67" s="178"/>
      <c r="EF67" s="178"/>
      <c r="EG67" s="178"/>
      <c r="EH67" s="178"/>
      <c r="EI67" s="178"/>
      <c r="EJ67" s="178"/>
      <c r="EK67" s="178"/>
      <c r="EL67" s="178"/>
      <c r="EM67" s="178"/>
      <c r="EN67" s="178"/>
      <c r="EO67" s="178"/>
      <c r="EP67" s="178"/>
      <c r="EQ67" s="178"/>
      <c r="ER67" s="178"/>
      <c r="ES67" s="178"/>
      <c r="ET67" s="178"/>
      <c r="EU67" s="178"/>
      <c r="EV67" s="178"/>
      <c r="EW67" s="178"/>
      <c r="EX67" s="178"/>
      <c r="EY67" s="178"/>
      <c r="EZ67" s="178"/>
      <c r="FA67" s="178"/>
      <c r="FB67" s="178"/>
      <c r="FC67" s="178"/>
      <c r="FD67" s="178"/>
      <c r="FE67" s="178"/>
      <c r="FF67" s="178"/>
      <c r="FG67" s="178"/>
      <c r="FH67" s="178"/>
      <c r="FI67" s="178"/>
      <c r="FJ67" s="178"/>
      <c r="FK67" s="178"/>
      <c r="FL67" s="178"/>
      <c r="FM67" s="178"/>
      <c r="FN67" s="178"/>
      <c r="FO67" s="178"/>
      <c r="FP67" s="178"/>
      <c r="FQ67" s="178"/>
      <c r="FR67" s="178"/>
      <c r="FS67" s="178"/>
      <c r="FT67" s="178"/>
      <c r="FU67" s="178"/>
      <c r="FV67" s="178"/>
      <c r="FW67" s="178"/>
      <c r="FX67" s="178"/>
      <c r="FY67" s="178"/>
      <c r="FZ67" s="178"/>
      <c r="GA67" s="178"/>
      <c r="GB67" s="178"/>
      <c r="GC67" s="178"/>
      <c r="GD67" s="178"/>
      <c r="GE67" s="178"/>
      <c r="GF67" s="178"/>
      <c r="GG67" s="178"/>
      <c r="GH67" s="178"/>
      <c r="GI67" s="178"/>
      <c r="GJ67" s="178"/>
      <c r="GK67" s="178"/>
      <c r="GL67" s="178"/>
      <c r="GM67" s="178"/>
      <c r="GN67" s="178"/>
      <c r="GO67" s="178"/>
      <c r="GP67" s="178"/>
      <c r="GQ67" s="178"/>
      <c r="GR67" s="178"/>
      <c r="GS67" s="178"/>
      <c r="GT67" s="178"/>
      <c r="GU67" s="178"/>
      <c r="GV67" s="178"/>
      <c r="GW67" s="178"/>
      <c r="GX67" s="178"/>
      <c r="GY67" s="178"/>
      <c r="GZ67" s="178"/>
      <c r="HA67" s="178"/>
      <c r="HB67" s="178"/>
      <c r="HC67" s="178"/>
      <c r="HD67" s="178"/>
      <c r="HE67" s="178"/>
      <c r="HF67" s="178"/>
      <c r="HG67" s="178"/>
      <c r="HH67" s="178"/>
      <c r="HI67" s="178"/>
      <c r="HJ67" s="178"/>
      <c r="HK67" s="178"/>
      <c r="HL67" s="178"/>
      <c r="HM67" s="178"/>
      <c r="HN67" s="178"/>
      <c r="HO67" s="178"/>
      <c r="HP67" s="178"/>
      <c r="HQ67" s="178"/>
      <c r="HR67" s="178"/>
      <c r="HS67" s="178"/>
      <c r="HT67" s="178"/>
      <c r="HU67" s="178"/>
      <c r="HV67" s="178"/>
      <c r="HW67" s="178"/>
      <c r="HX67" s="178"/>
      <c r="HY67" s="178"/>
      <c r="HZ67" s="178"/>
      <c r="IA67" s="178"/>
      <c r="IB67" s="178"/>
      <c r="IC67" s="178"/>
      <c r="ID67" s="178"/>
      <c r="IE67" s="178"/>
    </row>
    <row r="68" spans="1:239" ht="24" customHeight="1">
      <c r="A68" s="178"/>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8"/>
      <c r="BU68" s="178"/>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178"/>
      <c r="DC68" s="178"/>
      <c r="DD68" s="178"/>
      <c r="DE68" s="178"/>
      <c r="DF68" s="178"/>
      <c r="DG68" s="178"/>
      <c r="DH68" s="178"/>
      <c r="DI68" s="178"/>
      <c r="DJ68" s="178"/>
      <c r="DK68" s="178"/>
      <c r="DL68" s="178"/>
      <c r="DM68" s="178"/>
      <c r="DN68" s="178"/>
      <c r="DO68" s="178"/>
      <c r="DP68" s="178"/>
      <c r="DQ68" s="178"/>
      <c r="DR68" s="178"/>
      <c r="DS68" s="178"/>
      <c r="DT68" s="178"/>
      <c r="DU68" s="178"/>
      <c r="DV68" s="178"/>
      <c r="DW68" s="178"/>
      <c r="DX68" s="178"/>
      <c r="DY68" s="178"/>
      <c r="DZ68" s="178"/>
      <c r="EA68" s="178"/>
      <c r="EB68" s="178"/>
      <c r="EC68" s="178"/>
      <c r="ED68" s="178"/>
      <c r="EE68" s="178"/>
      <c r="EF68" s="178"/>
      <c r="EG68" s="178"/>
      <c r="EH68" s="178"/>
      <c r="EI68" s="178"/>
      <c r="EJ68" s="178"/>
      <c r="EK68" s="178"/>
      <c r="EL68" s="178"/>
      <c r="EM68" s="178"/>
      <c r="EN68" s="178"/>
      <c r="EO68" s="178"/>
      <c r="EP68" s="178"/>
      <c r="EQ68" s="178"/>
      <c r="ER68" s="178"/>
      <c r="ES68" s="178"/>
      <c r="ET68" s="178"/>
      <c r="EU68" s="178"/>
      <c r="EV68" s="178"/>
      <c r="EW68" s="178"/>
      <c r="EX68" s="178"/>
      <c r="EY68" s="178"/>
      <c r="EZ68" s="178"/>
      <c r="FA68" s="178"/>
      <c r="FB68" s="178"/>
      <c r="FC68" s="178"/>
      <c r="FD68" s="178"/>
      <c r="FE68" s="178"/>
      <c r="FF68" s="178"/>
      <c r="FG68" s="178"/>
      <c r="FH68" s="178"/>
      <c r="FI68" s="178"/>
      <c r="FJ68" s="178"/>
      <c r="FK68" s="178"/>
      <c r="FL68" s="178"/>
      <c r="FM68" s="178"/>
      <c r="FN68" s="178"/>
      <c r="FO68" s="178"/>
      <c r="FP68" s="178"/>
      <c r="FQ68" s="178"/>
      <c r="FR68" s="178"/>
      <c r="FS68" s="178"/>
      <c r="FT68" s="178"/>
      <c r="FU68" s="178"/>
      <c r="FV68" s="178"/>
      <c r="FW68" s="178"/>
      <c r="FX68" s="178"/>
      <c r="FY68" s="178"/>
      <c r="FZ68" s="178"/>
      <c r="GA68" s="178"/>
      <c r="GB68" s="178"/>
      <c r="GC68" s="178"/>
      <c r="GD68" s="178"/>
      <c r="GE68" s="178"/>
      <c r="GF68" s="178"/>
      <c r="GG68" s="178"/>
      <c r="GH68" s="178"/>
      <c r="GI68" s="178"/>
      <c r="GJ68" s="178"/>
      <c r="GK68" s="178"/>
      <c r="GL68" s="178"/>
      <c r="GM68" s="178"/>
      <c r="GN68" s="178"/>
      <c r="GO68" s="178"/>
      <c r="GP68" s="178"/>
      <c r="GQ68" s="178"/>
      <c r="GR68" s="178"/>
      <c r="GS68" s="178"/>
      <c r="GT68" s="178"/>
      <c r="GU68" s="178"/>
      <c r="GV68" s="178"/>
      <c r="GW68" s="178"/>
      <c r="GX68" s="178"/>
      <c r="GY68" s="178"/>
      <c r="GZ68" s="178"/>
      <c r="HA68" s="178"/>
      <c r="HB68" s="178"/>
      <c r="HC68" s="178"/>
      <c r="HD68" s="178"/>
      <c r="HE68" s="178"/>
      <c r="HF68" s="178"/>
      <c r="HG68" s="178"/>
      <c r="HH68" s="178"/>
      <c r="HI68" s="178"/>
      <c r="HJ68" s="178"/>
      <c r="HK68" s="178"/>
      <c r="HL68" s="178"/>
      <c r="HM68" s="178"/>
      <c r="HN68" s="178"/>
      <c r="HO68" s="178"/>
      <c r="HP68" s="178"/>
      <c r="HQ68" s="178"/>
      <c r="HR68" s="178"/>
      <c r="HS68" s="178"/>
      <c r="HT68" s="178"/>
      <c r="HU68" s="178"/>
      <c r="HV68" s="178"/>
      <c r="HW68" s="178"/>
      <c r="HX68" s="178"/>
      <c r="HY68" s="178"/>
      <c r="HZ68" s="178"/>
      <c r="IA68" s="178"/>
      <c r="IB68" s="178"/>
      <c r="IC68" s="178"/>
      <c r="ID68" s="178"/>
      <c r="IE68" s="178"/>
    </row>
    <row r="69" spans="1:239" ht="24" customHeight="1">
      <c r="A69" s="178"/>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178"/>
      <c r="DC69" s="178"/>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78"/>
      <c r="EL69" s="178"/>
      <c r="EM69" s="178"/>
      <c r="EN69" s="178"/>
      <c r="EO69" s="178"/>
      <c r="EP69" s="178"/>
      <c r="EQ69" s="178"/>
      <c r="ER69" s="178"/>
      <c r="ES69" s="178"/>
      <c r="ET69" s="178"/>
      <c r="EU69" s="178"/>
      <c r="EV69" s="178"/>
      <c r="EW69" s="178"/>
      <c r="EX69" s="178"/>
      <c r="EY69" s="178"/>
      <c r="EZ69" s="178"/>
      <c r="FA69" s="178"/>
      <c r="FB69" s="178"/>
      <c r="FC69" s="178"/>
      <c r="FD69" s="178"/>
      <c r="FE69" s="178"/>
      <c r="FF69" s="178"/>
      <c r="FG69" s="178"/>
      <c r="FH69" s="178"/>
      <c r="FI69" s="178"/>
      <c r="FJ69" s="178"/>
      <c r="FK69" s="178"/>
      <c r="FL69" s="178"/>
      <c r="FM69" s="178"/>
      <c r="FN69" s="178"/>
      <c r="FO69" s="178"/>
      <c r="FP69" s="178"/>
      <c r="FQ69" s="178"/>
      <c r="FR69" s="178"/>
      <c r="FS69" s="178"/>
      <c r="FT69" s="178"/>
      <c r="FU69" s="178"/>
      <c r="FV69" s="178"/>
      <c r="FW69" s="178"/>
      <c r="FX69" s="178"/>
      <c r="FY69" s="178"/>
      <c r="FZ69" s="178"/>
      <c r="GA69" s="178"/>
      <c r="GB69" s="178"/>
      <c r="GC69" s="178"/>
      <c r="GD69" s="178"/>
      <c r="GE69" s="178"/>
      <c r="GF69" s="178"/>
      <c r="GG69" s="178"/>
      <c r="GH69" s="178"/>
      <c r="GI69" s="178"/>
      <c r="GJ69" s="178"/>
      <c r="GK69" s="178"/>
      <c r="GL69" s="178"/>
      <c r="GM69" s="178"/>
      <c r="GN69" s="178"/>
      <c r="GO69" s="178"/>
      <c r="GP69" s="178"/>
      <c r="GQ69" s="178"/>
      <c r="GR69" s="178"/>
      <c r="GS69" s="178"/>
      <c r="GT69" s="178"/>
      <c r="GU69" s="178"/>
      <c r="GV69" s="178"/>
      <c r="GW69" s="178"/>
      <c r="GX69" s="178"/>
      <c r="GY69" s="178"/>
      <c r="GZ69" s="178"/>
      <c r="HA69" s="178"/>
      <c r="HB69" s="178"/>
      <c r="HC69" s="178"/>
      <c r="HD69" s="178"/>
      <c r="HE69" s="178"/>
      <c r="HF69" s="178"/>
      <c r="HG69" s="178"/>
      <c r="HH69" s="178"/>
      <c r="HI69" s="178"/>
      <c r="HJ69" s="178"/>
      <c r="HK69" s="178"/>
      <c r="HL69" s="178"/>
      <c r="HM69" s="178"/>
      <c r="HN69" s="178"/>
      <c r="HO69" s="178"/>
      <c r="HP69" s="178"/>
      <c r="HQ69" s="178"/>
      <c r="HR69" s="178"/>
      <c r="HS69" s="178"/>
      <c r="HT69" s="178"/>
      <c r="HU69" s="178"/>
      <c r="HV69" s="178"/>
      <c r="HW69" s="178"/>
      <c r="HX69" s="178"/>
      <c r="HY69" s="178"/>
      <c r="HZ69" s="178"/>
      <c r="IA69" s="178"/>
      <c r="IB69" s="178"/>
      <c r="IC69" s="178"/>
      <c r="ID69" s="178"/>
      <c r="IE69" s="178"/>
    </row>
    <row r="70" spans="1:239" ht="24" customHeight="1">
      <c r="A70" s="178"/>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row>
    <row r="71" spans="1:239" ht="24" customHeight="1">
      <c r="A71" s="178"/>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row>
    <row r="72" spans="1:239" ht="24" customHeight="1">
      <c r="A72" s="178"/>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c r="FG72" s="178"/>
      <c r="FH72" s="178"/>
      <c r="FI72" s="178"/>
      <c r="FJ72" s="178"/>
      <c r="FK72" s="178"/>
      <c r="FL72" s="178"/>
      <c r="FM72" s="178"/>
      <c r="FN72" s="178"/>
      <c r="FO72" s="178"/>
      <c r="FP72" s="178"/>
      <c r="FQ72" s="178"/>
      <c r="FR72" s="178"/>
      <c r="FS72" s="178"/>
      <c r="FT72" s="178"/>
      <c r="FU72" s="178"/>
      <c r="FV72" s="178"/>
      <c r="FW72" s="178"/>
      <c r="FX72" s="178"/>
      <c r="FY72" s="178"/>
      <c r="FZ72" s="178"/>
      <c r="GA72" s="178"/>
      <c r="GB72" s="178"/>
      <c r="GC72" s="178"/>
      <c r="GD72" s="178"/>
      <c r="GE72" s="178"/>
      <c r="GF72" s="178"/>
      <c r="GG72" s="178"/>
      <c r="GH72" s="178"/>
      <c r="GI72" s="178"/>
      <c r="GJ72" s="178"/>
      <c r="GK72" s="178"/>
      <c r="GL72" s="178"/>
      <c r="GM72" s="178"/>
      <c r="GN72" s="178"/>
      <c r="GO72" s="178"/>
      <c r="GP72" s="178"/>
      <c r="GQ72" s="178"/>
      <c r="GR72" s="178"/>
      <c r="GS72" s="178"/>
      <c r="GT72" s="178"/>
      <c r="GU72" s="178"/>
      <c r="GV72" s="178"/>
      <c r="GW72" s="178"/>
      <c r="GX72" s="178"/>
      <c r="GY72" s="178"/>
      <c r="GZ72" s="178"/>
      <c r="HA72" s="178"/>
      <c r="HB72" s="178"/>
      <c r="HC72" s="178"/>
      <c r="HD72" s="178"/>
      <c r="HE72" s="178"/>
      <c r="HF72" s="178"/>
      <c r="HG72" s="178"/>
      <c r="HH72" s="178"/>
      <c r="HI72" s="178"/>
      <c r="HJ72" s="178"/>
      <c r="HK72" s="178"/>
      <c r="HL72" s="178"/>
      <c r="HM72" s="178"/>
      <c r="HN72" s="178"/>
      <c r="HO72" s="178"/>
      <c r="HP72" s="178"/>
      <c r="HQ72" s="178"/>
      <c r="HR72" s="178"/>
      <c r="HS72" s="178"/>
      <c r="HT72" s="178"/>
      <c r="HU72" s="178"/>
      <c r="HV72" s="178"/>
      <c r="HW72" s="178"/>
      <c r="HX72" s="178"/>
      <c r="HY72" s="178"/>
      <c r="HZ72" s="178"/>
      <c r="IA72" s="178"/>
      <c r="IB72" s="178"/>
      <c r="IC72" s="178"/>
      <c r="ID72" s="178"/>
      <c r="IE72" s="178"/>
    </row>
    <row r="73" spans="1:239" ht="24" customHeight="1">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row>
    <row r="74" spans="1:239" ht="24" customHeight="1">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c r="FG74" s="178"/>
      <c r="FH74" s="178"/>
      <c r="FI74" s="178"/>
      <c r="FJ74" s="178"/>
      <c r="FK74" s="178"/>
      <c r="FL74" s="178"/>
      <c r="FM74" s="178"/>
      <c r="FN74" s="178"/>
      <c r="FO74" s="178"/>
      <c r="FP74" s="178"/>
      <c r="FQ74" s="178"/>
      <c r="FR74" s="178"/>
      <c r="FS74" s="178"/>
      <c r="FT74" s="178"/>
      <c r="FU74" s="178"/>
      <c r="FV74" s="178"/>
      <c r="FW74" s="178"/>
      <c r="FX74" s="178"/>
      <c r="FY74" s="178"/>
      <c r="FZ74" s="178"/>
      <c r="GA74" s="178"/>
      <c r="GB74" s="178"/>
      <c r="GC74" s="178"/>
      <c r="GD74" s="178"/>
      <c r="GE74" s="178"/>
      <c r="GF74" s="178"/>
      <c r="GG74" s="178"/>
      <c r="GH74" s="178"/>
      <c r="GI74" s="178"/>
      <c r="GJ74" s="178"/>
      <c r="GK74" s="178"/>
      <c r="GL74" s="178"/>
      <c r="GM74" s="178"/>
      <c r="GN74" s="178"/>
      <c r="GO74" s="178"/>
      <c r="GP74" s="178"/>
      <c r="GQ74" s="178"/>
      <c r="GR74" s="178"/>
      <c r="GS74" s="178"/>
      <c r="GT74" s="178"/>
      <c r="GU74" s="178"/>
      <c r="GV74" s="178"/>
      <c r="GW74" s="178"/>
      <c r="GX74" s="178"/>
      <c r="GY74" s="178"/>
      <c r="GZ74" s="178"/>
      <c r="HA74" s="178"/>
      <c r="HB74" s="178"/>
      <c r="HC74" s="178"/>
      <c r="HD74" s="178"/>
      <c r="HE74" s="178"/>
      <c r="HF74" s="178"/>
      <c r="HG74" s="178"/>
      <c r="HH74" s="178"/>
      <c r="HI74" s="178"/>
      <c r="HJ74" s="178"/>
      <c r="HK74" s="178"/>
      <c r="HL74" s="178"/>
      <c r="HM74" s="178"/>
      <c r="HN74" s="178"/>
      <c r="HO74" s="178"/>
      <c r="HP74" s="178"/>
      <c r="HQ74" s="178"/>
      <c r="HR74" s="178"/>
      <c r="HS74" s="178"/>
      <c r="HT74" s="178"/>
      <c r="HU74" s="178"/>
      <c r="HV74" s="178"/>
      <c r="HW74" s="178"/>
      <c r="HX74" s="178"/>
      <c r="HY74" s="178"/>
      <c r="HZ74" s="178"/>
      <c r="IA74" s="178"/>
      <c r="IB74" s="178"/>
      <c r="IC74" s="178"/>
      <c r="ID74" s="178"/>
      <c r="IE74" s="178"/>
    </row>
    <row r="75" spans="1:239" ht="24" customHeight="1">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c r="FG75" s="178"/>
      <c r="FH75" s="178"/>
      <c r="FI75" s="178"/>
      <c r="FJ75" s="178"/>
      <c r="FK75" s="178"/>
      <c r="FL75" s="178"/>
      <c r="FM75" s="178"/>
      <c r="FN75" s="178"/>
      <c r="FO75" s="178"/>
      <c r="FP75" s="178"/>
      <c r="FQ75" s="178"/>
      <c r="FR75" s="178"/>
      <c r="FS75" s="178"/>
      <c r="FT75" s="178"/>
      <c r="FU75" s="178"/>
      <c r="FV75" s="178"/>
      <c r="FW75" s="178"/>
      <c r="FX75" s="178"/>
      <c r="FY75" s="178"/>
      <c r="FZ75" s="178"/>
      <c r="GA75" s="178"/>
      <c r="GB75" s="178"/>
      <c r="GC75" s="178"/>
      <c r="GD75" s="178"/>
      <c r="GE75" s="178"/>
      <c r="GF75" s="178"/>
      <c r="GG75" s="178"/>
      <c r="GH75" s="178"/>
      <c r="GI75" s="178"/>
      <c r="GJ75" s="178"/>
      <c r="GK75" s="178"/>
      <c r="GL75" s="178"/>
      <c r="GM75" s="178"/>
      <c r="GN75" s="178"/>
      <c r="GO75" s="178"/>
      <c r="GP75" s="178"/>
      <c r="GQ75" s="178"/>
      <c r="GR75" s="178"/>
      <c r="GS75" s="178"/>
      <c r="GT75" s="178"/>
      <c r="GU75" s="178"/>
      <c r="GV75" s="178"/>
      <c r="GW75" s="178"/>
      <c r="GX75" s="178"/>
      <c r="GY75" s="178"/>
      <c r="GZ75" s="178"/>
      <c r="HA75" s="178"/>
      <c r="HB75" s="178"/>
      <c r="HC75" s="178"/>
      <c r="HD75" s="178"/>
      <c r="HE75" s="178"/>
      <c r="HF75" s="178"/>
      <c r="HG75" s="178"/>
      <c r="HH75" s="178"/>
      <c r="HI75" s="178"/>
      <c r="HJ75" s="178"/>
      <c r="HK75" s="178"/>
      <c r="HL75" s="178"/>
      <c r="HM75" s="178"/>
      <c r="HN75" s="178"/>
      <c r="HO75" s="178"/>
      <c r="HP75" s="178"/>
      <c r="HQ75" s="178"/>
      <c r="HR75" s="178"/>
      <c r="HS75" s="178"/>
      <c r="HT75" s="178"/>
      <c r="HU75" s="178"/>
      <c r="HV75" s="178"/>
      <c r="HW75" s="178"/>
      <c r="HX75" s="178"/>
      <c r="HY75" s="178"/>
      <c r="HZ75" s="178"/>
      <c r="IA75" s="178"/>
      <c r="IB75" s="178"/>
      <c r="IC75" s="178"/>
      <c r="ID75" s="178"/>
      <c r="IE75" s="178"/>
    </row>
    <row r="76" spans="1:239" ht="24" customHeight="1">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c r="FG76" s="178"/>
      <c r="FH76" s="178"/>
      <c r="FI76" s="178"/>
      <c r="FJ76" s="178"/>
      <c r="FK76" s="178"/>
      <c r="FL76" s="178"/>
      <c r="FM76" s="178"/>
      <c r="FN76" s="178"/>
      <c r="FO76" s="178"/>
      <c r="FP76" s="178"/>
      <c r="FQ76" s="178"/>
      <c r="FR76" s="178"/>
      <c r="FS76" s="178"/>
      <c r="FT76" s="178"/>
      <c r="FU76" s="178"/>
      <c r="FV76" s="178"/>
      <c r="FW76" s="178"/>
      <c r="FX76" s="178"/>
      <c r="FY76" s="178"/>
      <c r="FZ76" s="178"/>
      <c r="GA76" s="178"/>
      <c r="GB76" s="178"/>
      <c r="GC76" s="178"/>
      <c r="GD76" s="178"/>
      <c r="GE76" s="178"/>
      <c r="GF76" s="178"/>
      <c r="GG76" s="178"/>
      <c r="GH76" s="178"/>
      <c r="GI76" s="178"/>
      <c r="GJ76" s="178"/>
      <c r="GK76" s="178"/>
      <c r="GL76" s="178"/>
      <c r="GM76" s="178"/>
      <c r="GN76" s="178"/>
      <c r="GO76" s="178"/>
      <c r="GP76" s="178"/>
      <c r="GQ76" s="178"/>
      <c r="GR76" s="178"/>
      <c r="GS76" s="178"/>
      <c r="GT76" s="178"/>
      <c r="GU76" s="178"/>
      <c r="GV76" s="178"/>
      <c r="GW76" s="178"/>
      <c r="GX76" s="178"/>
      <c r="GY76" s="178"/>
      <c r="GZ76" s="178"/>
      <c r="HA76" s="178"/>
      <c r="HB76" s="178"/>
      <c r="HC76" s="178"/>
      <c r="HD76" s="178"/>
      <c r="HE76" s="178"/>
      <c r="HF76" s="178"/>
      <c r="HG76" s="178"/>
      <c r="HH76" s="178"/>
      <c r="HI76" s="178"/>
      <c r="HJ76" s="178"/>
      <c r="HK76" s="178"/>
      <c r="HL76" s="178"/>
      <c r="HM76" s="178"/>
      <c r="HN76" s="178"/>
      <c r="HO76" s="178"/>
      <c r="HP76" s="178"/>
      <c r="HQ76" s="178"/>
      <c r="HR76" s="178"/>
      <c r="HS76" s="178"/>
      <c r="HT76" s="178"/>
      <c r="HU76" s="178"/>
      <c r="HV76" s="178"/>
      <c r="HW76" s="178"/>
      <c r="HX76" s="178"/>
      <c r="HY76" s="178"/>
      <c r="HZ76" s="178"/>
      <c r="IA76" s="178"/>
      <c r="IB76" s="178"/>
      <c r="IC76" s="178"/>
      <c r="ID76" s="178"/>
      <c r="IE76" s="178"/>
    </row>
    <row r="77" spans="1:239" ht="24" customHeight="1">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178"/>
      <c r="DC77" s="178"/>
      <c r="DD77" s="178"/>
      <c r="DE77" s="178"/>
      <c r="DF77" s="178"/>
      <c r="DG77" s="178"/>
      <c r="DH77" s="178"/>
      <c r="DI77" s="178"/>
      <c r="DJ77" s="178"/>
      <c r="DK77" s="178"/>
      <c r="DL77" s="178"/>
      <c r="DM77" s="178"/>
      <c r="DN77" s="178"/>
      <c r="DO77" s="178"/>
      <c r="DP77" s="178"/>
      <c r="DQ77" s="178"/>
      <c r="DR77" s="178"/>
      <c r="DS77" s="178"/>
      <c r="DT77" s="178"/>
      <c r="DU77" s="178"/>
      <c r="DV77" s="178"/>
      <c r="DW77" s="178"/>
      <c r="DX77" s="178"/>
      <c r="DY77" s="178"/>
      <c r="DZ77" s="178"/>
      <c r="EA77" s="178"/>
      <c r="EB77" s="178"/>
      <c r="EC77" s="178"/>
      <c r="ED77" s="178"/>
      <c r="EE77" s="178"/>
      <c r="EF77" s="178"/>
      <c r="EG77" s="178"/>
      <c r="EH77" s="178"/>
      <c r="EI77" s="178"/>
      <c r="EJ77" s="178"/>
      <c r="EK77" s="178"/>
      <c r="EL77" s="178"/>
      <c r="EM77" s="178"/>
      <c r="EN77" s="178"/>
      <c r="EO77" s="178"/>
      <c r="EP77" s="178"/>
      <c r="EQ77" s="178"/>
      <c r="ER77" s="178"/>
      <c r="ES77" s="178"/>
      <c r="ET77" s="178"/>
      <c r="EU77" s="178"/>
      <c r="EV77" s="178"/>
      <c r="EW77" s="178"/>
      <c r="EX77" s="178"/>
      <c r="EY77" s="178"/>
      <c r="EZ77" s="178"/>
      <c r="FA77" s="178"/>
      <c r="FB77" s="178"/>
      <c r="FC77" s="178"/>
      <c r="FD77" s="178"/>
      <c r="FE77" s="178"/>
      <c r="FF77" s="178"/>
      <c r="FG77" s="178"/>
      <c r="FH77" s="178"/>
      <c r="FI77" s="178"/>
      <c r="FJ77" s="178"/>
      <c r="FK77" s="178"/>
      <c r="FL77" s="178"/>
      <c r="FM77" s="178"/>
      <c r="FN77" s="178"/>
      <c r="FO77" s="178"/>
      <c r="FP77" s="178"/>
      <c r="FQ77" s="178"/>
      <c r="FR77" s="178"/>
      <c r="FS77" s="178"/>
      <c r="FT77" s="178"/>
      <c r="FU77" s="178"/>
      <c r="FV77" s="178"/>
      <c r="FW77" s="178"/>
      <c r="FX77" s="178"/>
      <c r="FY77" s="178"/>
      <c r="FZ77" s="178"/>
      <c r="GA77" s="178"/>
      <c r="GB77" s="178"/>
      <c r="GC77" s="178"/>
      <c r="GD77" s="178"/>
      <c r="GE77" s="178"/>
      <c r="GF77" s="178"/>
      <c r="GG77" s="178"/>
      <c r="GH77" s="178"/>
      <c r="GI77" s="178"/>
      <c r="GJ77" s="178"/>
      <c r="GK77" s="178"/>
      <c r="GL77" s="178"/>
      <c r="GM77" s="178"/>
      <c r="GN77" s="178"/>
      <c r="GO77" s="178"/>
      <c r="GP77" s="178"/>
      <c r="GQ77" s="178"/>
      <c r="GR77" s="178"/>
      <c r="GS77" s="178"/>
      <c r="GT77" s="178"/>
      <c r="GU77" s="178"/>
      <c r="GV77" s="178"/>
      <c r="GW77" s="178"/>
      <c r="GX77" s="178"/>
      <c r="GY77" s="178"/>
      <c r="GZ77" s="178"/>
      <c r="HA77" s="178"/>
      <c r="HB77" s="178"/>
      <c r="HC77" s="178"/>
      <c r="HD77" s="178"/>
      <c r="HE77" s="178"/>
      <c r="HF77" s="178"/>
      <c r="HG77" s="178"/>
      <c r="HH77" s="178"/>
      <c r="HI77" s="178"/>
      <c r="HJ77" s="178"/>
      <c r="HK77" s="178"/>
      <c r="HL77" s="178"/>
      <c r="HM77" s="178"/>
      <c r="HN77" s="178"/>
      <c r="HO77" s="178"/>
      <c r="HP77" s="178"/>
      <c r="HQ77" s="178"/>
      <c r="HR77" s="178"/>
      <c r="HS77" s="178"/>
      <c r="HT77" s="178"/>
      <c r="HU77" s="178"/>
      <c r="HV77" s="178"/>
      <c r="HW77" s="178"/>
      <c r="HX77" s="178"/>
      <c r="HY77" s="178"/>
      <c r="HZ77" s="178"/>
      <c r="IA77" s="178"/>
      <c r="IB77" s="178"/>
      <c r="IC77" s="178"/>
      <c r="ID77" s="178"/>
      <c r="IE77" s="178"/>
    </row>
  </sheetData>
  <sheetProtection formatCells="0" formatColumns="0" formatRows="0" insertColumns="0" insertRows="0" insertHyperlinks="0" deleteColumns="0" deleteRows="0" sort="0" autoFilter="0" pivotTables="0"/>
  <mergeCells count="1">
    <mergeCell ref="A2:F2"/>
  </mergeCells>
  <phoneticPr fontId="65" type="noConversion"/>
  <printOptions horizontalCentered="1"/>
  <pageMargins left="0.59020397231334798" right="0.59020397231334798" top="0.39300641675633702" bottom="0.59020397231334798" header="0.59020397231334798" footer="0.39300641675633702"/>
  <pageSetup paperSize="9" scale="80" firstPageNumber="0" orientation="portrait" blackAndWhite="1" useFirstPageNumber="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82"/>
  <sheetViews>
    <sheetView showZeros="0" tabSelected="1" workbookViewId="0">
      <selection activeCell="H10" sqref="H10"/>
    </sheetView>
  </sheetViews>
  <sheetFormatPr defaultColWidth="9" defaultRowHeight="14.25"/>
  <cols>
    <col min="1" max="1" width="30.625" style="165" customWidth="1"/>
    <col min="2" max="2" width="14.625" style="179" customWidth="1"/>
    <col min="3" max="3" width="30.625" style="165" customWidth="1"/>
    <col min="4" max="4" width="14.625" style="180" customWidth="1"/>
    <col min="5" max="5" width="9.375" style="165" customWidth="1"/>
    <col min="6" max="250" width="9" style="165"/>
  </cols>
  <sheetData>
    <row r="1" spans="1:250" s="176" customFormat="1" ht="24" customHeight="1">
      <c r="A1" s="181"/>
      <c r="B1" s="182"/>
      <c r="C1" s="182"/>
      <c r="D1" s="183"/>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row>
    <row r="2" spans="1:250" s="2" customFormat="1" ht="42.6" customHeight="1">
      <c r="A2" s="410" t="s">
        <v>635</v>
      </c>
      <c r="B2" s="411"/>
      <c r="C2" s="411"/>
      <c r="D2" s="411"/>
    </row>
    <row r="3" spans="1:250" s="3" customFormat="1" ht="27" customHeight="1">
      <c r="A3" s="184"/>
      <c r="B3" s="185"/>
      <c r="C3" s="184"/>
      <c r="D3" s="186" t="s">
        <v>64</v>
      </c>
    </row>
    <row r="4" spans="1:250" s="177" customFormat="1" ht="30" customHeight="1">
      <c r="A4" s="44" t="s">
        <v>65</v>
      </c>
      <c r="B4" s="187" t="s">
        <v>5</v>
      </c>
      <c r="C4" s="44" t="s">
        <v>66</v>
      </c>
      <c r="D4" s="187" t="s">
        <v>5</v>
      </c>
    </row>
    <row r="5" spans="1:250" s="178" customFormat="1" ht="24" customHeight="1">
      <c r="A5" s="188" t="s">
        <v>628</v>
      </c>
      <c r="B5" s="189">
        <v>3069</v>
      </c>
      <c r="C5" s="188" t="s">
        <v>629</v>
      </c>
      <c r="D5" s="189">
        <v>5187</v>
      </c>
    </row>
    <row r="6" spans="1:250" s="178" customFormat="1" ht="24" customHeight="1">
      <c r="A6" s="188" t="s">
        <v>69</v>
      </c>
      <c r="B6" s="189">
        <v>1267</v>
      </c>
      <c r="C6" s="117" t="s">
        <v>70</v>
      </c>
      <c r="D6" s="189"/>
    </row>
    <row r="7" spans="1:250" s="178" customFormat="1" ht="24" customHeight="1">
      <c r="A7" s="190" t="s">
        <v>71</v>
      </c>
      <c r="B7" s="191"/>
      <c r="C7" s="190" t="s">
        <v>72</v>
      </c>
      <c r="D7" s="191"/>
    </row>
    <row r="8" spans="1:250" s="178" customFormat="1" ht="24" customHeight="1">
      <c r="A8" s="190" t="s">
        <v>630</v>
      </c>
      <c r="B8" s="191"/>
      <c r="C8" s="190"/>
      <c r="D8" s="191"/>
    </row>
    <row r="9" spans="1:250" s="178" customFormat="1" ht="24" customHeight="1">
      <c r="A9" s="190" t="s">
        <v>77</v>
      </c>
      <c r="B9" s="191"/>
      <c r="C9" s="190" t="s">
        <v>78</v>
      </c>
      <c r="D9" s="191"/>
    </row>
    <row r="10" spans="1:250" s="178" customFormat="1" ht="24" customHeight="1">
      <c r="A10" s="188" t="s">
        <v>79</v>
      </c>
      <c r="B10" s="192">
        <v>26</v>
      </c>
      <c r="C10" s="116" t="s">
        <v>98</v>
      </c>
      <c r="D10" s="192">
        <v>80</v>
      </c>
    </row>
    <row r="11" spans="1:250" s="178" customFormat="1" ht="24" customHeight="1">
      <c r="A11" s="188" t="s">
        <v>87</v>
      </c>
      <c r="B11" s="192">
        <v>1500</v>
      </c>
      <c r="C11" s="190" t="s">
        <v>631</v>
      </c>
      <c r="D11" s="191">
        <v>80</v>
      </c>
    </row>
    <row r="12" spans="1:250" s="178" customFormat="1" ht="24" customHeight="1">
      <c r="A12" s="65" t="s">
        <v>632</v>
      </c>
      <c r="B12" s="191"/>
      <c r="C12" s="193"/>
      <c r="D12" s="191"/>
    </row>
    <row r="13" spans="1:250" s="178" customFormat="1" ht="24" customHeight="1">
      <c r="A13" s="36"/>
      <c r="B13" s="191"/>
      <c r="C13" s="193"/>
      <c r="D13" s="191"/>
    </row>
    <row r="14" spans="1:250" s="178" customFormat="1" ht="24" customHeight="1">
      <c r="A14" s="193"/>
      <c r="B14" s="191"/>
      <c r="C14" s="193"/>
      <c r="D14" s="191"/>
    </row>
    <row r="15" spans="1:250" s="178" customFormat="1" ht="24" customHeight="1">
      <c r="A15" s="194"/>
      <c r="B15" s="195"/>
      <c r="C15" s="196"/>
      <c r="D15" s="197"/>
    </row>
    <row r="16" spans="1:250" s="178" customFormat="1" ht="24" customHeight="1">
      <c r="A16" s="44" t="s">
        <v>112</v>
      </c>
      <c r="B16" s="198">
        <f>B5+B6+B10+B11</f>
        <v>5862</v>
      </c>
      <c r="C16" s="199" t="s">
        <v>113</v>
      </c>
      <c r="D16" s="192">
        <f>D5+D10</f>
        <v>5267</v>
      </c>
    </row>
    <row r="17" spans="1:250" s="178" customFormat="1" ht="24" customHeight="1">
      <c r="A17" s="124"/>
      <c r="B17" s="200"/>
      <c r="C17" s="188" t="s">
        <v>114</v>
      </c>
      <c r="D17" s="201">
        <f>B16-D16</f>
        <v>595</v>
      </c>
    </row>
    <row r="18" spans="1:250" s="178" customFormat="1" ht="24" customHeight="1">
      <c r="B18" s="202"/>
      <c r="D18" s="203"/>
      <c r="E18" s="203"/>
    </row>
    <row r="19" spans="1:250" ht="24" customHeight="1">
      <c r="A19" s="178"/>
      <c r="B19" s="202"/>
      <c r="C19" s="178"/>
      <c r="D19" s="203"/>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c r="CN19" s="178"/>
      <c r="CO19" s="178"/>
      <c r="CP19" s="178"/>
      <c r="CQ19" s="178"/>
      <c r="CR19" s="178"/>
      <c r="CS19" s="178"/>
      <c r="CT19" s="178"/>
      <c r="CU19" s="178"/>
      <c r="CV19" s="178"/>
      <c r="CW19" s="178"/>
      <c r="CX19" s="178"/>
      <c r="CY19" s="178"/>
      <c r="CZ19" s="178"/>
      <c r="DA19" s="178"/>
      <c r="DB19" s="178"/>
      <c r="DC19" s="178"/>
      <c r="DD19" s="178"/>
      <c r="DE19" s="178"/>
      <c r="DF19" s="178"/>
      <c r="DG19" s="178"/>
      <c r="DH19" s="178"/>
      <c r="DI19" s="178"/>
      <c r="DJ19" s="178"/>
      <c r="DK19" s="178"/>
      <c r="DL19" s="178"/>
      <c r="DM19" s="178"/>
      <c r="DN19" s="178"/>
      <c r="DO19" s="178"/>
      <c r="DP19" s="178"/>
      <c r="DQ19" s="178"/>
      <c r="DR19" s="178"/>
      <c r="DS19" s="178"/>
      <c r="DT19" s="178"/>
      <c r="DU19" s="178"/>
      <c r="DV19" s="178"/>
      <c r="DW19" s="178"/>
      <c r="DX19" s="178"/>
      <c r="DY19" s="178"/>
      <c r="DZ19" s="178"/>
      <c r="EA19" s="178"/>
      <c r="EB19" s="178"/>
      <c r="EC19" s="178"/>
      <c r="ED19" s="178"/>
      <c r="EE19" s="178"/>
      <c r="EF19" s="178"/>
      <c r="EG19" s="178"/>
      <c r="EH19" s="178"/>
      <c r="EI19" s="178"/>
      <c r="EJ19" s="178"/>
      <c r="EK19" s="178"/>
      <c r="EL19" s="178"/>
      <c r="EM19" s="178"/>
      <c r="EN19" s="178"/>
      <c r="EO19" s="178"/>
      <c r="EP19" s="178"/>
      <c r="EQ19" s="178"/>
      <c r="ER19" s="178"/>
      <c r="ES19" s="178"/>
      <c r="ET19" s="178"/>
      <c r="EU19" s="178"/>
      <c r="EV19" s="178"/>
      <c r="EW19" s="178"/>
      <c r="EX19" s="178"/>
      <c r="EY19" s="178"/>
      <c r="EZ19" s="178"/>
      <c r="FA19" s="178"/>
      <c r="FB19" s="178"/>
      <c r="FC19" s="178"/>
      <c r="FD19" s="178"/>
      <c r="FE19" s="178"/>
      <c r="FF19" s="178"/>
      <c r="FG19" s="178"/>
      <c r="FH19" s="178"/>
      <c r="FI19" s="178"/>
      <c r="FJ19" s="178"/>
      <c r="FK19" s="178"/>
      <c r="FL19" s="178"/>
      <c r="FM19" s="178"/>
      <c r="FN19" s="178"/>
      <c r="FO19" s="178"/>
      <c r="FP19" s="178"/>
      <c r="FQ19" s="178"/>
      <c r="FR19" s="178"/>
      <c r="FS19" s="178"/>
      <c r="FT19" s="178"/>
      <c r="FU19" s="178"/>
      <c r="FV19" s="178"/>
      <c r="FW19" s="178"/>
      <c r="FX19" s="178"/>
      <c r="FY19" s="178"/>
      <c r="FZ19" s="178"/>
      <c r="GA19" s="178"/>
      <c r="GB19" s="178"/>
      <c r="GC19" s="178"/>
      <c r="GD19" s="178"/>
      <c r="GE19" s="178"/>
      <c r="GF19" s="178"/>
      <c r="GG19" s="178"/>
      <c r="GH19" s="178"/>
      <c r="GI19" s="178"/>
      <c r="GJ19" s="178"/>
      <c r="GK19" s="178"/>
      <c r="GL19" s="178"/>
      <c r="GM19" s="178"/>
      <c r="GN19" s="178"/>
      <c r="GO19" s="178"/>
      <c r="GP19" s="178"/>
      <c r="GQ19" s="178"/>
      <c r="GR19" s="178"/>
      <c r="GS19" s="178"/>
      <c r="GT19" s="178"/>
      <c r="GU19" s="178"/>
      <c r="GV19" s="178"/>
      <c r="GW19" s="178"/>
      <c r="GX19" s="178"/>
      <c r="GY19" s="178"/>
      <c r="GZ19" s="178"/>
      <c r="HA19" s="178"/>
      <c r="HB19" s="178"/>
      <c r="HC19" s="178"/>
      <c r="HD19" s="178"/>
      <c r="HE19" s="178"/>
      <c r="HF19" s="178"/>
      <c r="HG19" s="178"/>
      <c r="HH19" s="178"/>
      <c r="HI19" s="178"/>
      <c r="HJ19" s="178"/>
      <c r="HK19" s="178"/>
      <c r="HL19" s="178"/>
      <c r="HM19" s="178"/>
      <c r="HN19" s="178"/>
      <c r="HO19" s="178"/>
      <c r="HP19" s="178"/>
      <c r="HQ19" s="178"/>
      <c r="HR19" s="178"/>
      <c r="HS19" s="178"/>
      <c r="HT19" s="178"/>
      <c r="HU19" s="178"/>
      <c r="HV19" s="178"/>
      <c r="HW19" s="178"/>
      <c r="HX19" s="178"/>
      <c r="HY19" s="178"/>
      <c r="HZ19" s="178"/>
      <c r="IA19" s="178"/>
      <c r="IB19" s="178"/>
      <c r="IC19" s="178"/>
      <c r="ID19" s="178"/>
      <c r="IE19" s="178"/>
      <c r="IF19" s="178"/>
      <c r="IG19" s="178"/>
      <c r="IH19" s="178"/>
      <c r="II19" s="178"/>
      <c r="IJ19" s="178"/>
      <c r="IK19" s="178"/>
      <c r="IL19" s="178"/>
      <c r="IM19" s="178"/>
      <c r="IN19" s="178"/>
      <c r="IO19" s="178"/>
      <c r="IP19" s="178"/>
    </row>
    <row r="20" spans="1:250" ht="24" customHeight="1">
      <c r="A20" s="178"/>
      <c r="B20" s="202"/>
      <c r="C20" s="178"/>
      <c r="D20" s="203"/>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c r="CN20" s="178"/>
      <c r="CO20" s="178"/>
      <c r="CP20" s="178"/>
      <c r="CQ20" s="178"/>
      <c r="CR20" s="178"/>
      <c r="CS20" s="178"/>
      <c r="CT20" s="178"/>
      <c r="CU20" s="178"/>
      <c r="CV20" s="178"/>
      <c r="CW20" s="178"/>
      <c r="CX20" s="178"/>
      <c r="CY20" s="178"/>
      <c r="CZ20" s="178"/>
      <c r="DA20" s="178"/>
      <c r="DB20" s="178"/>
      <c r="DC20" s="178"/>
      <c r="DD20" s="178"/>
      <c r="DE20" s="178"/>
      <c r="DF20" s="178"/>
      <c r="DG20" s="178"/>
      <c r="DH20" s="178"/>
      <c r="DI20" s="178"/>
      <c r="DJ20" s="178"/>
      <c r="DK20" s="178"/>
      <c r="DL20" s="178"/>
      <c r="DM20" s="178"/>
      <c r="DN20" s="178"/>
      <c r="DO20" s="178"/>
      <c r="DP20" s="178"/>
      <c r="DQ20" s="178"/>
      <c r="DR20" s="178"/>
      <c r="DS20" s="178"/>
      <c r="DT20" s="178"/>
      <c r="DU20" s="178"/>
      <c r="DV20" s="178"/>
      <c r="DW20" s="178"/>
      <c r="DX20" s="178"/>
      <c r="DY20" s="178"/>
      <c r="DZ20" s="178"/>
      <c r="EA20" s="178"/>
      <c r="EB20" s="178"/>
      <c r="EC20" s="178"/>
      <c r="ED20" s="178"/>
      <c r="EE20" s="178"/>
      <c r="EF20" s="178"/>
      <c r="EG20" s="178"/>
      <c r="EH20" s="178"/>
      <c r="EI20" s="178"/>
      <c r="EJ20" s="178"/>
      <c r="EK20" s="178"/>
      <c r="EL20" s="178"/>
      <c r="EM20" s="178"/>
      <c r="EN20" s="178"/>
      <c r="EO20" s="178"/>
      <c r="EP20" s="178"/>
      <c r="EQ20" s="178"/>
      <c r="ER20" s="178"/>
      <c r="ES20" s="178"/>
      <c r="ET20" s="178"/>
      <c r="EU20" s="178"/>
      <c r="EV20" s="178"/>
      <c r="EW20" s="178"/>
      <c r="EX20" s="178"/>
      <c r="EY20" s="178"/>
      <c r="EZ20" s="178"/>
      <c r="FA20" s="178"/>
      <c r="FB20" s="178"/>
      <c r="FC20" s="178"/>
      <c r="FD20" s="178"/>
      <c r="FE20" s="178"/>
      <c r="FF20" s="178"/>
      <c r="FG20" s="178"/>
      <c r="FH20" s="178"/>
      <c r="FI20" s="178"/>
      <c r="FJ20" s="178"/>
      <c r="FK20" s="178"/>
      <c r="FL20" s="178"/>
      <c r="FM20" s="178"/>
      <c r="FN20" s="178"/>
      <c r="FO20" s="178"/>
      <c r="FP20" s="178"/>
      <c r="FQ20" s="178"/>
      <c r="FR20" s="178"/>
      <c r="FS20" s="178"/>
      <c r="FT20" s="178"/>
      <c r="FU20" s="178"/>
      <c r="FV20" s="178"/>
      <c r="FW20" s="178"/>
      <c r="FX20" s="178"/>
      <c r="FY20" s="178"/>
      <c r="FZ20" s="178"/>
      <c r="GA20" s="178"/>
      <c r="GB20" s="178"/>
      <c r="GC20" s="178"/>
      <c r="GD20" s="178"/>
      <c r="GE20" s="178"/>
      <c r="GF20" s="178"/>
      <c r="GG20" s="178"/>
      <c r="GH20" s="178"/>
      <c r="GI20" s="178"/>
      <c r="GJ20" s="178"/>
      <c r="GK20" s="178"/>
      <c r="GL20" s="178"/>
      <c r="GM20" s="178"/>
      <c r="GN20" s="178"/>
      <c r="GO20" s="178"/>
      <c r="GP20" s="178"/>
      <c r="GQ20" s="178"/>
      <c r="GR20" s="178"/>
      <c r="GS20" s="178"/>
      <c r="GT20" s="178"/>
      <c r="GU20" s="178"/>
      <c r="GV20" s="178"/>
      <c r="GW20" s="178"/>
      <c r="GX20" s="178"/>
      <c r="GY20" s="178"/>
      <c r="GZ20" s="178"/>
      <c r="HA20" s="178"/>
      <c r="HB20" s="178"/>
      <c r="HC20" s="178"/>
      <c r="HD20" s="178"/>
      <c r="HE20" s="178"/>
      <c r="HF20" s="178"/>
      <c r="HG20" s="178"/>
      <c r="HH20" s="178"/>
      <c r="HI20" s="178"/>
      <c r="HJ20" s="178"/>
      <c r="HK20" s="178"/>
      <c r="HL20" s="178"/>
      <c r="HM20" s="178"/>
      <c r="HN20" s="178"/>
      <c r="HO20" s="178"/>
      <c r="HP20" s="178"/>
      <c r="HQ20" s="178"/>
      <c r="HR20" s="178"/>
      <c r="HS20" s="178"/>
      <c r="HT20" s="178"/>
      <c r="HU20" s="178"/>
      <c r="HV20" s="178"/>
      <c r="HW20" s="178"/>
      <c r="HX20" s="178"/>
      <c r="HY20" s="178"/>
      <c r="HZ20" s="178"/>
      <c r="IA20" s="178"/>
      <c r="IB20" s="178"/>
      <c r="IC20" s="178"/>
      <c r="ID20" s="178"/>
      <c r="IE20" s="178"/>
      <c r="IF20" s="178"/>
      <c r="IG20" s="178"/>
      <c r="IH20" s="178"/>
      <c r="II20" s="178"/>
      <c r="IJ20" s="178"/>
      <c r="IK20" s="178"/>
      <c r="IL20" s="178"/>
      <c r="IM20" s="178"/>
      <c r="IN20" s="178"/>
      <c r="IO20" s="178"/>
      <c r="IP20" s="178"/>
    </row>
    <row r="21" spans="1:250" ht="24" customHeight="1">
      <c r="A21" s="178"/>
      <c r="B21" s="202"/>
      <c r="C21" s="178"/>
      <c r="D21" s="203"/>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c r="CN21" s="178"/>
      <c r="CO21" s="178"/>
      <c r="CP21" s="178"/>
      <c r="CQ21" s="178"/>
      <c r="CR21" s="178"/>
      <c r="CS21" s="178"/>
      <c r="CT21" s="178"/>
      <c r="CU21" s="178"/>
      <c r="CV21" s="178"/>
      <c r="CW21" s="178"/>
      <c r="CX21" s="178"/>
      <c r="CY21" s="178"/>
      <c r="CZ21" s="178"/>
      <c r="DA21" s="178"/>
      <c r="DB21" s="178"/>
      <c r="DC21" s="178"/>
      <c r="DD21" s="178"/>
      <c r="DE21" s="178"/>
      <c r="DF21" s="178"/>
      <c r="DG21" s="178"/>
      <c r="DH21" s="178"/>
      <c r="DI21" s="178"/>
      <c r="DJ21" s="178"/>
      <c r="DK21" s="178"/>
      <c r="DL21" s="178"/>
      <c r="DM21" s="178"/>
      <c r="DN21" s="178"/>
      <c r="DO21" s="178"/>
      <c r="DP21" s="178"/>
      <c r="DQ21" s="178"/>
      <c r="DR21" s="178"/>
      <c r="DS21" s="178"/>
      <c r="DT21" s="178"/>
      <c r="DU21" s="178"/>
      <c r="DV21" s="178"/>
      <c r="DW21" s="178"/>
      <c r="DX21" s="178"/>
      <c r="DY21" s="178"/>
      <c r="DZ21" s="178"/>
      <c r="EA21" s="178"/>
      <c r="EB21" s="178"/>
      <c r="EC21" s="178"/>
      <c r="ED21" s="178"/>
      <c r="EE21" s="178"/>
      <c r="EF21" s="178"/>
      <c r="EG21" s="178"/>
      <c r="EH21" s="178"/>
      <c r="EI21" s="178"/>
      <c r="EJ21" s="178"/>
      <c r="EK21" s="178"/>
      <c r="EL21" s="178"/>
      <c r="EM21" s="178"/>
      <c r="EN21" s="178"/>
      <c r="EO21" s="178"/>
      <c r="EP21" s="178"/>
      <c r="EQ21" s="178"/>
      <c r="ER21" s="178"/>
      <c r="ES21" s="178"/>
      <c r="ET21" s="178"/>
      <c r="EU21" s="178"/>
      <c r="EV21" s="178"/>
      <c r="EW21" s="178"/>
      <c r="EX21" s="178"/>
      <c r="EY21" s="178"/>
      <c r="EZ21" s="178"/>
      <c r="FA21" s="178"/>
      <c r="FB21" s="178"/>
      <c r="FC21" s="178"/>
      <c r="FD21" s="178"/>
      <c r="FE21" s="178"/>
      <c r="FF21" s="178"/>
      <c r="FG21" s="178"/>
      <c r="FH21" s="178"/>
      <c r="FI21" s="178"/>
      <c r="FJ21" s="178"/>
      <c r="FK21" s="178"/>
      <c r="FL21" s="178"/>
      <c r="FM21" s="178"/>
      <c r="FN21" s="178"/>
      <c r="FO21" s="178"/>
      <c r="FP21" s="178"/>
      <c r="FQ21" s="178"/>
      <c r="FR21" s="178"/>
      <c r="FS21" s="178"/>
      <c r="FT21" s="178"/>
      <c r="FU21" s="178"/>
      <c r="FV21" s="178"/>
      <c r="FW21" s="178"/>
      <c r="FX21" s="178"/>
      <c r="FY21" s="178"/>
      <c r="FZ21" s="178"/>
      <c r="GA21" s="178"/>
      <c r="GB21" s="178"/>
      <c r="GC21" s="178"/>
      <c r="GD21" s="178"/>
      <c r="GE21" s="178"/>
      <c r="GF21" s="178"/>
      <c r="GG21" s="178"/>
      <c r="GH21" s="178"/>
      <c r="GI21" s="178"/>
      <c r="GJ21" s="178"/>
      <c r="GK21" s="178"/>
      <c r="GL21" s="178"/>
      <c r="GM21" s="178"/>
      <c r="GN21" s="178"/>
      <c r="GO21" s="178"/>
      <c r="GP21" s="178"/>
      <c r="GQ21" s="178"/>
      <c r="GR21" s="178"/>
      <c r="GS21" s="178"/>
      <c r="GT21" s="178"/>
      <c r="GU21" s="178"/>
      <c r="GV21" s="178"/>
      <c r="GW21" s="178"/>
      <c r="GX21" s="178"/>
      <c r="GY21" s="178"/>
      <c r="GZ21" s="178"/>
      <c r="HA21" s="178"/>
      <c r="HB21" s="178"/>
      <c r="HC21" s="178"/>
      <c r="HD21" s="178"/>
      <c r="HE21" s="178"/>
      <c r="HF21" s="178"/>
      <c r="HG21" s="178"/>
      <c r="HH21" s="178"/>
      <c r="HI21" s="178"/>
      <c r="HJ21" s="178"/>
      <c r="HK21" s="178"/>
      <c r="HL21" s="178"/>
      <c r="HM21" s="178"/>
      <c r="HN21" s="178"/>
      <c r="HO21" s="178"/>
      <c r="HP21" s="178"/>
      <c r="HQ21" s="178"/>
      <c r="HR21" s="178"/>
      <c r="HS21" s="178"/>
      <c r="HT21" s="178"/>
      <c r="HU21" s="178"/>
      <c r="HV21" s="178"/>
      <c r="HW21" s="178"/>
      <c r="HX21" s="178"/>
      <c r="HY21" s="178"/>
      <c r="HZ21" s="178"/>
      <c r="IA21" s="178"/>
      <c r="IB21" s="178"/>
      <c r="IC21" s="178"/>
      <c r="ID21" s="178"/>
      <c r="IE21" s="178"/>
      <c r="IF21" s="178"/>
      <c r="IG21" s="178"/>
      <c r="IH21" s="178"/>
      <c r="II21" s="178"/>
      <c r="IJ21" s="178"/>
      <c r="IK21" s="178"/>
      <c r="IL21" s="178"/>
      <c r="IM21" s="178"/>
      <c r="IN21" s="178"/>
      <c r="IO21" s="178"/>
      <c r="IP21" s="178"/>
    </row>
    <row r="22" spans="1:250" ht="24" customHeight="1">
      <c r="A22" s="178"/>
      <c r="B22" s="202"/>
      <c r="C22" s="178"/>
      <c r="D22" s="203"/>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c r="CN22" s="178"/>
      <c r="CO22" s="178"/>
      <c r="CP22" s="178"/>
      <c r="CQ22" s="178"/>
      <c r="CR22" s="178"/>
      <c r="CS22" s="178"/>
      <c r="CT22" s="178"/>
      <c r="CU22" s="178"/>
      <c r="CV22" s="178"/>
      <c r="CW22" s="178"/>
      <c r="CX22" s="178"/>
      <c r="CY22" s="178"/>
      <c r="CZ22" s="178"/>
      <c r="DA22" s="178"/>
      <c r="DB22" s="178"/>
      <c r="DC22" s="178"/>
      <c r="DD22" s="178"/>
      <c r="DE22" s="178"/>
      <c r="DF22" s="178"/>
      <c r="DG22" s="178"/>
      <c r="DH22" s="178"/>
      <c r="DI22" s="178"/>
      <c r="DJ22" s="178"/>
      <c r="DK22" s="178"/>
      <c r="DL22" s="178"/>
      <c r="DM22" s="178"/>
      <c r="DN22" s="178"/>
      <c r="DO22" s="178"/>
      <c r="DP22" s="178"/>
      <c r="DQ22" s="178"/>
      <c r="DR22" s="178"/>
      <c r="DS22" s="178"/>
      <c r="DT22" s="178"/>
      <c r="DU22" s="178"/>
      <c r="DV22" s="178"/>
      <c r="DW22" s="178"/>
      <c r="DX22" s="178"/>
      <c r="DY22" s="178"/>
      <c r="DZ22" s="178"/>
      <c r="EA22" s="178"/>
      <c r="EB22" s="178"/>
      <c r="EC22" s="178"/>
      <c r="ED22" s="178"/>
      <c r="EE22" s="178"/>
      <c r="EF22" s="178"/>
      <c r="EG22" s="178"/>
      <c r="EH22" s="178"/>
      <c r="EI22" s="178"/>
      <c r="EJ22" s="178"/>
      <c r="EK22" s="178"/>
      <c r="EL22" s="178"/>
      <c r="EM22" s="178"/>
      <c r="EN22" s="178"/>
      <c r="EO22" s="178"/>
      <c r="EP22" s="178"/>
      <c r="EQ22" s="178"/>
      <c r="ER22" s="178"/>
      <c r="ES22" s="178"/>
      <c r="ET22" s="178"/>
      <c r="EU22" s="178"/>
      <c r="EV22" s="178"/>
      <c r="EW22" s="178"/>
      <c r="EX22" s="178"/>
      <c r="EY22" s="178"/>
      <c r="EZ22" s="178"/>
      <c r="FA22" s="178"/>
      <c r="FB22" s="178"/>
      <c r="FC22" s="178"/>
      <c r="FD22" s="178"/>
      <c r="FE22" s="178"/>
      <c r="FF22" s="178"/>
      <c r="FG22" s="178"/>
      <c r="FH22" s="178"/>
      <c r="FI22" s="178"/>
      <c r="FJ22" s="178"/>
      <c r="FK22" s="178"/>
      <c r="FL22" s="178"/>
      <c r="FM22" s="178"/>
      <c r="FN22" s="178"/>
      <c r="FO22" s="178"/>
      <c r="FP22" s="178"/>
      <c r="FQ22" s="178"/>
      <c r="FR22" s="178"/>
      <c r="FS22" s="178"/>
      <c r="FT22" s="178"/>
      <c r="FU22" s="178"/>
      <c r="FV22" s="178"/>
      <c r="FW22" s="178"/>
      <c r="FX22" s="178"/>
      <c r="FY22" s="178"/>
      <c r="FZ22" s="178"/>
      <c r="GA22" s="178"/>
      <c r="GB22" s="178"/>
      <c r="GC22" s="178"/>
      <c r="GD22" s="178"/>
      <c r="GE22" s="178"/>
      <c r="GF22" s="178"/>
      <c r="GG22" s="178"/>
      <c r="GH22" s="178"/>
      <c r="GI22" s="178"/>
      <c r="GJ22" s="178"/>
      <c r="GK22" s="178"/>
      <c r="GL22" s="178"/>
      <c r="GM22" s="178"/>
      <c r="GN22" s="178"/>
      <c r="GO22" s="178"/>
      <c r="GP22" s="178"/>
      <c r="GQ22" s="178"/>
      <c r="GR22" s="178"/>
      <c r="GS22" s="178"/>
      <c r="GT22" s="178"/>
      <c r="GU22" s="178"/>
      <c r="GV22" s="178"/>
      <c r="GW22" s="178"/>
      <c r="GX22" s="178"/>
      <c r="GY22" s="178"/>
      <c r="GZ22" s="178"/>
      <c r="HA22" s="178"/>
      <c r="HB22" s="178"/>
      <c r="HC22" s="178"/>
      <c r="HD22" s="178"/>
      <c r="HE22" s="178"/>
      <c r="HF22" s="178"/>
      <c r="HG22" s="178"/>
      <c r="HH22" s="178"/>
      <c r="HI22" s="178"/>
      <c r="HJ22" s="178"/>
      <c r="HK22" s="178"/>
      <c r="HL22" s="178"/>
      <c r="HM22" s="178"/>
      <c r="HN22" s="178"/>
      <c r="HO22" s="178"/>
      <c r="HP22" s="178"/>
      <c r="HQ22" s="178"/>
      <c r="HR22" s="178"/>
      <c r="HS22" s="178"/>
      <c r="HT22" s="178"/>
      <c r="HU22" s="178"/>
      <c r="HV22" s="178"/>
      <c r="HW22" s="178"/>
      <c r="HX22" s="178"/>
      <c r="HY22" s="178"/>
      <c r="HZ22" s="178"/>
      <c r="IA22" s="178"/>
      <c r="IB22" s="178"/>
      <c r="IC22" s="178"/>
      <c r="ID22" s="178"/>
      <c r="IE22" s="178"/>
      <c r="IF22" s="178"/>
      <c r="IG22" s="178"/>
      <c r="IH22" s="178"/>
      <c r="II22" s="178"/>
      <c r="IJ22" s="178"/>
      <c r="IK22" s="178"/>
      <c r="IL22" s="178"/>
      <c r="IM22" s="178"/>
      <c r="IN22" s="178"/>
      <c r="IO22" s="178"/>
      <c r="IP22" s="178"/>
    </row>
    <row r="23" spans="1:250" ht="24" customHeight="1">
      <c r="A23" s="178"/>
      <c r="B23" s="202"/>
      <c r="C23" s="178"/>
      <c r="D23" s="203"/>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8"/>
      <c r="DW23" s="178"/>
      <c r="DX23" s="178"/>
      <c r="DY23" s="178"/>
      <c r="DZ23" s="178"/>
      <c r="EA23" s="178"/>
      <c r="EB23" s="178"/>
      <c r="EC23" s="178"/>
      <c r="ED23" s="178"/>
      <c r="EE23" s="178"/>
      <c r="EF23" s="178"/>
      <c r="EG23" s="178"/>
      <c r="EH23" s="178"/>
      <c r="EI23" s="178"/>
      <c r="EJ23" s="178"/>
      <c r="EK23" s="178"/>
      <c r="EL23" s="178"/>
      <c r="EM23" s="178"/>
      <c r="EN23" s="178"/>
      <c r="EO23" s="178"/>
      <c r="EP23" s="178"/>
      <c r="EQ23" s="178"/>
      <c r="ER23" s="178"/>
      <c r="ES23" s="178"/>
      <c r="ET23" s="178"/>
      <c r="EU23" s="178"/>
      <c r="EV23" s="178"/>
      <c r="EW23" s="178"/>
      <c r="EX23" s="178"/>
      <c r="EY23" s="178"/>
      <c r="EZ23" s="178"/>
      <c r="FA23" s="178"/>
      <c r="FB23" s="178"/>
      <c r="FC23" s="178"/>
      <c r="FD23" s="178"/>
      <c r="FE23" s="178"/>
      <c r="FF23" s="178"/>
      <c r="FG23" s="178"/>
      <c r="FH23" s="178"/>
      <c r="FI23" s="178"/>
      <c r="FJ23" s="178"/>
      <c r="FK23" s="178"/>
      <c r="FL23" s="178"/>
      <c r="FM23" s="178"/>
      <c r="FN23" s="178"/>
      <c r="FO23" s="178"/>
      <c r="FP23" s="178"/>
      <c r="FQ23" s="178"/>
      <c r="FR23" s="178"/>
      <c r="FS23" s="178"/>
      <c r="FT23" s="178"/>
      <c r="FU23" s="178"/>
      <c r="FV23" s="178"/>
      <c r="FW23" s="178"/>
      <c r="FX23" s="178"/>
      <c r="FY23" s="178"/>
      <c r="FZ23" s="178"/>
      <c r="GA23" s="178"/>
      <c r="GB23" s="178"/>
      <c r="GC23" s="178"/>
      <c r="GD23" s="178"/>
      <c r="GE23" s="178"/>
      <c r="GF23" s="178"/>
      <c r="GG23" s="178"/>
      <c r="GH23" s="178"/>
      <c r="GI23" s="178"/>
      <c r="GJ23" s="178"/>
      <c r="GK23" s="178"/>
      <c r="GL23" s="178"/>
      <c r="GM23" s="178"/>
      <c r="GN23" s="178"/>
      <c r="GO23" s="178"/>
      <c r="GP23" s="178"/>
      <c r="GQ23" s="178"/>
      <c r="GR23" s="178"/>
      <c r="GS23" s="178"/>
      <c r="GT23" s="178"/>
      <c r="GU23" s="178"/>
      <c r="GV23" s="178"/>
      <c r="GW23" s="178"/>
      <c r="GX23" s="178"/>
      <c r="GY23" s="178"/>
      <c r="GZ23" s="178"/>
      <c r="HA23" s="178"/>
      <c r="HB23" s="178"/>
      <c r="HC23" s="178"/>
      <c r="HD23" s="178"/>
      <c r="HE23" s="178"/>
      <c r="HF23" s="178"/>
      <c r="HG23" s="178"/>
      <c r="HH23" s="178"/>
      <c r="HI23" s="178"/>
      <c r="HJ23" s="178"/>
      <c r="HK23" s="178"/>
      <c r="HL23" s="178"/>
      <c r="HM23" s="178"/>
      <c r="HN23" s="178"/>
      <c r="HO23" s="178"/>
      <c r="HP23" s="178"/>
      <c r="HQ23" s="178"/>
      <c r="HR23" s="178"/>
      <c r="HS23" s="178"/>
      <c r="HT23" s="178"/>
      <c r="HU23" s="178"/>
      <c r="HV23" s="178"/>
      <c r="HW23" s="178"/>
      <c r="HX23" s="178"/>
      <c r="HY23" s="178"/>
      <c r="HZ23" s="178"/>
      <c r="IA23" s="178"/>
      <c r="IB23" s="178"/>
      <c r="IC23" s="178"/>
      <c r="ID23" s="178"/>
      <c r="IE23" s="178"/>
      <c r="IF23" s="178"/>
      <c r="IG23" s="178"/>
      <c r="IH23" s="178"/>
      <c r="II23" s="178"/>
      <c r="IJ23" s="178"/>
      <c r="IK23" s="178"/>
      <c r="IL23" s="178"/>
      <c r="IM23" s="178"/>
      <c r="IN23" s="178"/>
      <c r="IO23" s="178"/>
      <c r="IP23" s="178"/>
    </row>
    <row r="24" spans="1:250" ht="24" customHeight="1">
      <c r="A24" s="178"/>
      <c r="B24" s="202"/>
      <c r="C24" s="178"/>
      <c r="D24" s="203"/>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c r="CN24" s="178"/>
      <c r="CO24" s="178"/>
      <c r="CP24" s="178"/>
      <c r="CQ24" s="178"/>
      <c r="CR24" s="178"/>
      <c r="CS24" s="178"/>
      <c r="CT24" s="178"/>
      <c r="CU24" s="178"/>
      <c r="CV24" s="178"/>
      <c r="CW24" s="178"/>
      <c r="CX24" s="178"/>
      <c r="CY24" s="178"/>
      <c r="CZ24" s="178"/>
      <c r="DA24" s="178"/>
      <c r="DB24" s="178"/>
      <c r="DC24" s="178"/>
      <c r="DD24" s="178"/>
      <c r="DE24" s="178"/>
      <c r="DF24" s="178"/>
      <c r="DG24" s="178"/>
      <c r="DH24" s="178"/>
      <c r="DI24" s="178"/>
      <c r="DJ24" s="178"/>
      <c r="DK24" s="178"/>
      <c r="DL24" s="178"/>
      <c r="DM24" s="178"/>
      <c r="DN24" s="178"/>
      <c r="DO24" s="178"/>
      <c r="DP24" s="178"/>
      <c r="DQ24" s="178"/>
      <c r="DR24" s="178"/>
      <c r="DS24" s="178"/>
      <c r="DT24" s="178"/>
      <c r="DU24" s="178"/>
      <c r="DV24" s="178"/>
      <c r="DW24" s="178"/>
      <c r="DX24" s="178"/>
      <c r="DY24" s="178"/>
      <c r="DZ24" s="178"/>
      <c r="EA24" s="178"/>
      <c r="EB24" s="178"/>
      <c r="EC24" s="178"/>
      <c r="ED24" s="178"/>
      <c r="EE24" s="178"/>
      <c r="EF24" s="178"/>
      <c r="EG24" s="178"/>
      <c r="EH24" s="178"/>
      <c r="EI24" s="178"/>
      <c r="EJ24" s="178"/>
      <c r="EK24" s="178"/>
      <c r="EL24" s="178"/>
      <c r="EM24" s="178"/>
      <c r="EN24" s="178"/>
      <c r="EO24" s="178"/>
      <c r="EP24" s="178"/>
      <c r="EQ24" s="178"/>
      <c r="ER24" s="178"/>
      <c r="ES24" s="178"/>
      <c r="ET24" s="178"/>
      <c r="EU24" s="178"/>
      <c r="EV24" s="178"/>
      <c r="EW24" s="178"/>
      <c r="EX24" s="178"/>
      <c r="EY24" s="178"/>
      <c r="EZ24" s="178"/>
      <c r="FA24" s="178"/>
      <c r="FB24" s="178"/>
      <c r="FC24" s="178"/>
      <c r="FD24" s="178"/>
      <c r="FE24" s="178"/>
      <c r="FF24" s="178"/>
      <c r="FG24" s="178"/>
      <c r="FH24" s="178"/>
      <c r="FI24" s="178"/>
      <c r="FJ24" s="178"/>
      <c r="FK24" s="178"/>
      <c r="FL24" s="178"/>
      <c r="FM24" s="178"/>
      <c r="FN24" s="178"/>
      <c r="FO24" s="178"/>
      <c r="FP24" s="178"/>
      <c r="FQ24" s="178"/>
      <c r="FR24" s="178"/>
      <c r="FS24" s="178"/>
      <c r="FT24" s="178"/>
      <c r="FU24" s="178"/>
      <c r="FV24" s="178"/>
      <c r="FW24" s="178"/>
      <c r="FX24" s="178"/>
      <c r="FY24" s="178"/>
      <c r="FZ24" s="178"/>
      <c r="GA24" s="178"/>
      <c r="GB24" s="178"/>
      <c r="GC24" s="178"/>
      <c r="GD24" s="178"/>
      <c r="GE24" s="178"/>
      <c r="GF24" s="178"/>
      <c r="GG24" s="178"/>
      <c r="GH24" s="178"/>
      <c r="GI24" s="178"/>
      <c r="GJ24" s="178"/>
      <c r="GK24" s="178"/>
      <c r="GL24" s="178"/>
      <c r="GM24" s="178"/>
      <c r="GN24" s="178"/>
      <c r="GO24" s="178"/>
      <c r="GP24" s="178"/>
      <c r="GQ24" s="178"/>
      <c r="GR24" s="178"/>
      <c r="GS24" s="178"/>
      <c r="GT24" s="178"/>
      <c r="GU24" s="178"/>
      <c r="GV24" s="178"/>
      <c r="GW24" s="178"/>
      <c r="GX24" s="178"/>
      <c r="GY24" s="178"/>
      <c r="GZ24" s="178"/>
      <c r="HA24" s="178"/>
      <c r="HB24" s="178"/>
      <c r="HC24" s="178"/>
      <c r="HD24" s="178"/>
      <c r="HE24" s="178"/>
      <c r="HF24" s="178"/>
      <c r="HG24" s="178"/>
      <c r="HH24" s="178"/>
      <c r="HI24" s="178"/>
      <c r="HJ24" s="178"/>
      <c r="HK24" s="178"/>
      <c r="HL24" s="178"/>
      <c r="HM24" s="178"/>
      <c r="HN24" s="178"/>
      <c r="HO24" s="178"/>
      <c r="HP24" s="178"/>
      <c r="HQ24" s="178"/>
      <c r="HR24" s="178"/>
      <c r="HS24" s="178"/>
      <c r="HT24" s="178"/>
      <c r="HU24" s="178"/>
      <c r="HV24" s="178"/>
      <c r="HW24" s="178"/>
      <c r="HX24" s="178"/>
      <c r="HY24" s="178"/>
      <c r="HZ24" s="178"/>
      <c r="IA24" s="178"/>
      <c r="IB24" s="178"/>
      <c r="IC24" s="178"/>
      <c r="ID24" s="178"/>
      <c r="IE24" s="178"/>
      <c r="IF24" s="178"/>
      <c r="IG24" s="178"/>
      <c r="IH24" s="178"/>
      <c r="II24" s="178"/>
      <c r="IJ24" s="178"/>
      <c r="IK24" s="178"/>
      <c r="IL24" s="178"/>
      <c r="IM24" s="178"/>
      <c r="IN24" s="178"/>
      <c r="IO24" s="178"/>
      <c r="IP24" s="178"/>
    </row>
    <row r="25" spans="1:250" ht="24" customHeight="1">
      <c r="A25" s="178"/>
      <c r="B25" s="202"/>
      <c r="C25" s="178"/>
      <c r="D25" s="203"/>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178"/>
      <c r="DY25" s="178"/>
      <c r="DZ25" s="178"/>
      <c r="EA25" s="178"/>
      <c r="EB25" s="178"/>
      <c r="EC25" s="178"/>
      <c r="ED25" s="178"/>
      <c r="EE25" s="178"/>
      <c r="EF25" s="178"/>
      <c r="EG25" s="178"/>
      <c r="EH25" s="178"/>
      <c r="EI25" s="178"/>
      <c r="EJ25" s="178"/>
      <c r="EK25" s="178"/>
      <c r="EL25" s="178"/>
      <c r="EM25" s="178"/>
      <c r="EN25" s="178"/>
      <c r="EO25" s="178"/>
      <c r="EP25" s="178"/>
      <c r="EQ25" s="178"/>
      <c r="ER25" s="178"/>
      <c r="ES25" s="178"/>
      <c r="ET25" s="178"/>
      <c r="EU25" s="178"/>
      <c r="EV25" s="178"/>
      <c r="EW25" s="178"/>
      <c r="EX25" s="178"/>
      <c r="EY25" s="178"/>
      <c r="EZ25" s="178"/>
      <c r="FA25" s="178"/>
      <c r="FB25" s="178"/>
      <c r="FC25" s="178"/>
      <c r="FD25" s="178"/>
      <c r="FE25" s="178"/>
      <c r="FF25" s="178"/>
      <c r="FG25" s="178"/>
      <c r="FH25" s="178"/>
      <c r="FI25" s="178"/>
      <c r="FJ25" s="178"/>
      <c r="FK25" s="178"/>
      <c r="FL25" s="178"/>
      <c r="FM25" s="178"/>
      <c r="FN25" s="178"/>
      <c r="FO25" s="178"/>
      <c r="FP25" s="178"/>
      <c r="FQ25" s="178"/>
      <c r="FR25" s="178"/>
      <c r="FS25" s="178"/>
      <c r="FT25" s="178"/>
      <c r="FU25" s="178"/>
      <c r="FV25" s="178"/>
      <c r="FW25" s="178"/>
      <c r="FX25" s="178"/>
      <c r="FY25" s="178"/>
      <c r="FZ25" s="178"/>
      <c r="GA25" s="178"/>
      <c r="GB25" s="178"/>
      <c r="GC25" s="178"/>
      <c r="GD25" s="178"/>
      <c r="GE25" s="178"/>
      <c r="GF25" s="178"/>
      <c r="GG25" s="178"/>
      <c r="GH25" s="178"/>
      <c r="GI25" s="178"/>
      <c r="GJ25" s="178"/>
      <c r="GK25" s="178"/>
      <c r="GL25" s="178"/>
      <c r="GM25" s="178"/>
      <c r="GN25" s="178"/>
      <c r="GO25" s="178"/>
      <c r="GP25" s="178"/>
      <c r="GQ25" s="178"/>
      <c r="GR25" s="178"/>
      <c r="GS25" s="178"/>
      <c r="GT25" s="178"/>
      <c r="GU25" s="178"/>
      <c r="GV25" s="178"/>
      <c r="GW25" s="178"/>
      <c r="GX25" s="178"/>
      <c r="GY25" s="178"/>
      <c r="GZ25" s="178"/>
      <c r="HA25" s="178"/>
      <c r="HB25" s="178"/>
      <c r="HC25" s="178"/>
      <c r="HD25" s="178"/>
      <c r="HE25" s="178"/>
      <c r="HF25" s="178"/>
      <c r="HG25" s="178"/>
      <c r="HH25" s="178"/>
      <c r="HI25" s="178"/>
      <c r="HJ25" s="178"/>
      <c r="HK25" s="178"/>
      <c r="HL25" s="178"/>
      <c r="HM25" s="178"/>
      <c r="HN25" s="178"/>
      <c r="HO25" s="178"/>
      <c r="HP25" s="178"/>
      <c r="HQ25" s="178"/>
      <c r="HR25" s="178"/>
      <c r="HS25" s="178"/>
      <c r="HT25" s="178"/>
      <c r="HU25" s="178"/>
      <c r="HV25" s="178"/>
      <c r="HW25" s="178"/>
      <c r="HX25" s="178"/>
      <c r="HY25" s="178"/>
      <c r="HZ25" s="178"/>
      <c r="IA25" s="178"/>
      <c r="IB25" s="178"/>
      <c r="IC25" s="178"/>
      <c r="ID25" s="178"/>
      <c r="IE25" s="178"/>
      <c r="IF25" s="178"/>
      <c r="IG25" s="178"/>
      <c r="IH25" s="178"/>
      <c r="II25" s="178"/>
      <c r="IJ25" s="178"/>
      <c r="IK25" s="178"/>
      <c r="IL25" s="178"/>
      <c r="IM25" s="178"/>
      <c r="IN25" s="178"/>
      <c r="IO25" s="178"/>
      <c r="IP25" s="178"/>
    </row>
    <row r="26" spans="1:250" ht="24" customHeight="1">
      <c r="A26" s="178"/>
      <c r="B26" s="202"/>
      <c r="C26" s="178"/>
      <c r="D26" s="203"/>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c r="CN26" s="178"/>
      <c r="CO26" s="178"/>
      <c r="CP26" s="178"/>
      <c r="CQ26" s="178"/>
      <c r="CR26" s="178"/>
      <c r="CS26" s="178"/>
      <c r="CT26" s="178"/>
      <c r="CU26" s="178"/>
      <c r="CV26" s="178"/>
      <c r="CW26" s="178"/>
      <c r="CX26" s="178"/>
      <c r="CY26" s="178"/>
      <c r="CZ26" s="178"/>
      <c r="DA26" s="178"/>
      <c r="DB26" s="178"/>
      <c r="DC26" s="178"/>
      <c r="DD26" s="178"/>
      <c r="DE26" s="178"/>
      <c r="DF26" s="178"/>
      <c r="DG26" s="178"/>
      <c r="DH26" s="178"/>
      <c r="DI26" s="178"/>
      <c r="DJ26" s="178"/>
      <c r="DK26" s="178"/>
      <c r="DL26" s="178"/>
      <c r="DM26" s="178"/>
      <c r="DN26" s="178"/>
      <c r="DO26" s="178"/>
      <c r="DP26" s="178"/>
      <c r="DQ26" s="178"/>
      <c r="DR26" s="178"/>
      <c r="DS26" s="178"/>
      <c r="DT26" s="178"/>
      <c r="DU26" s="178"/>
      <c r="DV26" s="178"/>
      <c r="DW26" s="178"/>
      <c r="DX26" s="178"/>
      <c r="DY26" s="178"/>
      <c r="DZ26" s="178"/>
      <c r="EA26" s="178"/>
      <c r="EB26" s="178"/>
      <c r="EC26" s="178"/>
      <c r="ED26" s="178"/>
      <c r="EE26" s="178"/>
      <c r="EF26" s="178"/>
      <c r="EG26" s="178"/>
      <c r="EH26" s="178"/>
      <c r="EI26" s="178"/>
      <c r="EJ26" s="178"/>
      <c r="EK26" s="178"/>
      <c r="EL26" s="178"/>
      <c r="EM26" s="178"/>
      <c r="EN26" s="178"/>
      <c r="EO26" s="178"/>
      <c r="EP26" s="178"/>
      <c r="EQ26" s="178"/>
      <c r="ER26" s="178"/>
      <c r="ES26" s="178"/>
      <c r="ET26" s="178"/>
      <c r="EU26" s="178"/>
      <c r="EV26" s="178"/>
      <c r="EW26" s="178"/>
      <c r="EX26" s="178"/>
      <c r="EY26" s="178"/>
      <c r="EZ26" s="178"/>
      <c r="FA26" s="178"/>
      <c r="FB26" s="178"/>
      <c r="FC26" s="178"/>
      <c r="FD26" s="178"/>
      <c r="FE26" s="178"/>
      <c r="FF26" s="178"/>
      <c r="FG26" s="178"/>
      <c r="FH26" s="178"/>
      <c r="FI26" s="178"/>
      <c r="FJ26" s="178"/>
      <c r="FK26" s="178"/>
      <c r="FL26" s="178"/>
      <c r="FM26" s="178"/>
      <c r="FN26" s="178"/>
      <c r="FO26" s="178"/>
      <c r="FP26" s="178"/>
      <c r="FQ26" s="178"/>
      <c r="FR26" s="178"/>
      <c r="FS26" s="178"/>
      <c r="FT26" s="178"/>
      <c r="FU26" s="178"/>
      <c r="FV26" s="178"/>
      <c r="FW26" s="178"/>
      <c r="FX26" s="178"/>
      <c r="FY26" s="178"/>
      <c r="FZ26" s="178"/>
      <c r="GA26" s="178"/>
      <c r="GB26" s="178"/>
      <c r="GC26" s="178"/>
      <c r="GD26" s="178"/>
      <c r="GE26" s="178"/>
      <c r="GF26" s="178"/>
      <c r="GG26" s="178"/>
      <c r="GH26" s="178"/>
      <c r="GI26" s="178"/>
      <c r="GJ26" s="178"/>
      <c r="GK26" s="178"/>
      <c r="GL26" s="178"/>
      <c r="GM26" s="178"/>
      <c r="GN26" s="178"/>
      <c r="GO26" s="178"/>
      <c r="GP26" s="178"/>
      <c r="GQ26" s="178"/>
      <c r="GR26" s="178"/>
      <c r="GS26" s="178"/>
      <c r="GT26" s="178"/>
      <c r="GU26" s="178"/>
      <c r="GV26" s="178"/>
      <c r="GW26" s="178"/>
      <c r="GX26" s="178"/>
      <c r="GY26" s="178"/>
      <c r="GZ26" s="178"/>
      <c r="HA26" s="178"/>
      <c r="HB26" s="178"/>
      <c r="HC26" s="178"/>
      <c r="HD26" s="178"/>
      <c r="HE26" s="178"/>
      <c r="HF26" s="178"/>
      <c r="HG26" s="178"/>
      <c r="HH26" s="178"/>
      <c r="HI26" s="178"/>
      <c r="HJ26" s="178"/>
      <c r="HK26" s="178"/>
      <c r="HL26" s="178"/>
      <c r="HM26" s="178"/>
      <c r="HN26" s="178"/>
      <c r="HO26" s="178"/>
      <c r="HP26" s="178"/>
      <c r="HQ26" s="178"/>
      <c r="HR26" s="178"/>
      <c r="HS26" s="178"/>
      <c r="HT26" s="178"/>
      <c r="HU26" s="178"/>
      <c r="HV26" s="178"/>
      <c r="HW26" s="178"/>
      <c r="HX26" s="178"/>
      <c r="HY26" s="178"/>
      <c r="HZ26" s="178"/>
      <c r="IA26" s="178"/>
      <c r="IB26" s="178"/>
      <c r="IC26" s="178"/>
      <c r="ID26" s="178"/>
      <c r="IE26" s="178"/>
      <c r="IF26" s="178"/>
      <c r="IG26" s="178"/>
      <c r="IH26" s="178"/>
      <c r="II26" s="178"/>
      <c r="IJ26" s="178"/>
      <c r="IK26" s="178"/>
      <c r="IL26" s="178"/>
      <c r="IM26" s="178"/>
      <c r="IN26" s="178"/>
      <c r="IO26" s="178"/>
      <c r="IP26" s="178"/>
    </row>
    <row r="27" spans="1:250" ht="24" customHeight="1">
      <c r="A27" s="178"/>
      <c r="B27" s="202"/>
      <c r="C27" s="178"/>
      <c r="D27" s="203"/>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c r="CN27" s="178"/>
      <c r="CO27" s="178"/>
      <c r="CP27" s="178"/>
      <c r="CQ27" s="178"/>
      <c r="CR27" s="178"/>
      <c r="CS27" s="178"/>
      <c r="CT27" s="178"/>
      <c r="CU27" s="178"/>
      <c r="CV27" s="178"/>
      <c r="CW27" s="178"/>
      <c r="CX27" s="178"/>
      <c r="CY27" s="178"/>
      <c r="CZ27" s="178"/>
      <c r="DA27" s="178"/>
      <c r="DB27" s="178"/>
      <c r="DC27" s="178"/>
      <c r="DD27" s="178"/>
      <c r="DE27" s="178"/>
      <c r="DF27" s="178"/>
      <c r="DG27" s="178"/>
      <c r="DH27" s="178"/>
      <c r="DI27" s="178"/>
      <c r="DJ27" s="178"/>
      <c r="DK27" s="178"/>
      <c r="DL27" s="178"/>
      <c r="DM27" s="178"/>
      <c r="DN27" s="178"/>
      <c r="DO27" s="178"/>
      <c r="DP27" s="178"/>
      <c r="DQ27" s="178"/>
      <c r="DR27" s="178"/>
      <c r="DS27" s="178"/>
      <c r="DT27" s="178"/>
      <c r="DU27" s="178"/>
      <c r="DV27" s="178"/>
      <c r="DW27" s="178"/>
      <c r="DX27" s="178"/>
      <c r="DY27" s="178"/>
      <c r="DZ27" s="178"/>
      <c r="EA27" s="178"/>
      <c r="EB27" s="178"/>
      <c r="EC27" s="178"/>
      <c r="ED27" s="178"/>
      <c r="EE27" s="178"/>
      <c r="EF27" s="178"/>
      <c r="EG27" s="178"/>
      <c r="EH27" s="178"/>
      <c r="EI27" s="178"/>
      <c r="EJ27" s="178"/>
      <c r="EK27" s="178"/>
      <c r="EL27" s="178"/>
      <c r="EM27" s="178"/>
      <c r="EN27" s="178"/>
      <c r="EO27" s="178"/>
      <c r="EP27" s="178"/>
      <c r="EQ27" s="178"/>
      <c r="ER27" s="178"/>
      <c r="ES27" s="178"/>
      <c r="ET27" s="178"/>
      <c r="EU27" s="178"/>
      <c r="EV27" s="178"/>
      <c r="EW27" s="178"/>
      <c r="EX27" s="178"/>
      <c r="EY27" s="178"/>
      <c r="EZ27" s="178"/>
      <c r="FA27" s="178"/>
      <c r="FB27" s="178"/>
      <c r="FC27" s="178"/>
      <c r="FD27" s="178"/>
      <c r="FE27" s="178"/>
      <c r="FF27" s="178"/>
      <c r="FG27" s="178"/>
      <c r="FH27" s="178"/>
      <c r="FI27" s="178"/>
      <c r="FJ27" s="178"/>
      <c r="FK27" s="178"/>
      <c r="FL27" s="178"/>
      <c r="FM27" s="178"/>
      <c r="FN27" s="178"/>
      <c r="FO27" s="178"/>
      <c r="FP27" s="178"/>
      <c r="FQ27" s="178"/>
      <c r="FR27" s="178"/>
      <c r="FS27" s="178"/>
      <c r="FT27" s="178"/>
      <c r="FU27" s="178"/>
      <c r="FV27" s="178"/>
      <c r="FW27" s="178"/>
      <c r="FX27" s="178"/>
      <c r="FY27" s="178"/>
      <c r="FZ27" s="178"/>
      <c r="GA27" s="178"/>
      <c r="GB27" s="178"/>
      <c r="GC27" s="178"/>
      <c r="GD27" s="178"/>
      <c r="GE27" s="178"/>
      <c r="GF27" s="178"/>
      <c r="GG27" s="178"/>
      <c r="GH27" s="178"/>
      <c r="GI27" s="178"/>
      <c r="GJ27" s="178"/>
      <c r="GK27" s="178"/>
      <c r="GL27" s="178"/>
      <c r="GM27" s="178"/>
      <c r="GN27" s="178"/>
      <c r="GO27" s="178"/>
      <c r="GP27" s="178"/>
      <c r="GQ27" s="178"/>
      <c r="GR27" s="178"/>
      <c r="GS27" s="178"/>
      <c r="GT27" s="178"/>
      <c r="GU27" s="178"/>
      <c r="GV27" s="178"/>
      <c r="GW27" s="178"/>
      <c r="GX27" s="178"/>
      <c r="GY27" s="178"/>
      <c r="GZ27" s="178"/>
      <c r="HA27" s="178"/>
      <c r="HB27" s="178"/>
      <c r="HC27" s="178"/>
      <c r="HD27" s="178"/>
      <c r="HE27" s="178"/>
      <c r="HF27" s="178"/>
      <c r="HG27" s="178"/>
      <c r="HH27" s="178"/>
      <c r="HI27" s="178"/>
      <c r="HJ27" s="178"/>
      <c r="HK27" s="178"/>
      <c r="HL27" s="178"/>
      <c r="HM27" s="178"/>
      <c r="HN27" s="178"/>
      <c r="HO27" s="178"/>
      <c r="HP27" s="178"/>
      <c r="HQ27" s="178"/>
      <c r="HR27" s="178"/>
      <c r="HS27" s="178"/>
      <c r="HT27" s="178"/>
      <c r="HU27" s="178"/>
      <c r="HV27" s="178"/>
      <c r="HW27" s="178"/>
      <c r="HX27" s="178"/>
      <c r="HY27" s="178"/>
      <c r="HZ27" s="178"/>
      <c r="IA27" s="178"/>
      <c r="IB27" s="178"/>
      <c r="IC27" s="178"/>
      <c r="ID27" s="178"/>
      <c r="IE27" s="178"/>
      <c r="IF27" s="178"/>
      <c r="IG27" s="178"/>
      <c r="IH27" s="178"/>
      <c r="II27" s="178"/>
      <c r="IJ27" s="178"/>
      <c r="IK27" s="178"/>
      <c r="IL27" s="178"/>
      <c r="IM27" s="178"/>
      <c r="IN27" s="178"/>
      <c r="IO27" s="178"/>
      <c r="IP27" s="178"/>
    </row>
    <row r="28" spans="1:250" ht="24" customHeight="1">
      <c r="A28" s="178"/>
      <c r="B28" s="202"/>
      <c r="C28" s="178"/>
      <c r="D28" s="203"/>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c r="CN28" s="178"/>
      <c r="CO28" s="178"/>
      <c r="CP28" s="178"/>
      <c r="CQ28" s="178"/>
      <c r="CR28" s="178"/>
      <c r="CS28" s="178"/>
      <c r="CT28" s="178"/>
      <c r="CU28" s="178"/>
      <c r="CV28" s="178"/>
      <c r="CW28" s="178"/>
      <c r="CX28" s="178"/>
      <c r="CY28" s="178"/>
      <c r="CZ28" s="178"/>
      <c r="DA28" s="178"/>
      <c r="DB28" s="178"/>
      <c r="DC28" s="178"/>
      <c r="DD28" s="178"/>
      <c r="DE28" s="178"/>
      <c r="DF28" s="178"/>
      <c r="DG28" s="178"/>
      <c r="DH28" s="178"/>
      <c r="DI28" s="178"/>
      <c r="DJ28" s="178"/>
      <c r="DK28" s="178"/>
      <c r="DL28" s="178"/>
      <c r="DM28" s="178"/>
      <c r="DN28" s="178"/>
      <c r="DO28" s="178"/>
      <c r="DP28" s="178"/>
      <c r="DQ28" s="178"/>
      <c r="DR28" s="178"/>
      <c r="DS28" s="178"/>
      <c r="DT28" s="178"/>
      <c r="DU28" s="178"/>
      <c r="DV28" s="178"/>
      <c r="DW28" s="178"/>
      <c r="DX28" s="178"/>
      <c r="DY28" s="178"/>
      <c r="DZ28" s="178"/>
      <c r="EA28" s="178"/>
      <c r="EB28" s="178"/>
      <c r="EC28" s="178"/>
      <c r="ED28" s="178"/>
      <c r="EE28" s="178"/>
      <c r="EF28" s="178"/>
      <c r="EG28" s="178"/>
      <c r="EH28" s="178"/>
      <c r="EI28" s="178"/>
      <c r="EJ28" s="178"/>
      <c r="EK28" s="178"/>
      <c r="EL28" s="178"/>
      <c r="EM28" s="178"/>
      <c r="EN28" s="178"/>
      <c r="EO28" s="178"/>
      <c r="EP28" s="178"/>
      <c r="EQ28" s="178"/>
      <c r="ER28" s="178"/>
      <c r="ES28" s="178"/>
      <c r="ET28" s="178"/>
      <c r="EU28" s="178"/>
      <c r="EV28" s="178"/>
      <c r="EW28" s="178"/>
      <c r="EX28" s="178"/>
      <c r="EY28" s="178"/>
      <c r="EZ28" s="178"/>
      <c r="FA28" s="178"/>
      <c r="FB28" s="178"/>
      <c r="FC28" s="178"/>
      <c r="FD28" s="178"/>
      <c r="FE28" s="178"/>
      <c r="FF28" s="178"/>
      <c r="FG28" s="178"/>
      <c r="FH28" s="178"/>
      <c r="FI28" s="178"/>
      <c r="FJ28" s="178"/>
      <c r="FK28" s="178"/>
      <c r="FL28" s="178"/>
      <c r="FM28" s="178"/>
      <c r="FN28" s="178"/>
      <c r="FO28" s="178"/>
      <c r="FP28" s="178"/>
      <c r="FQ28" s="178"/>
      <c r="FR28" s="178"/>
      <c r="FS28" s="178"/>
      <c r="FT28" s="178"/>
      <c r="FU28" s="178"/>
      <c r="FV28" s="178"/>
      <c r="FW28" s="178"/>
      <c r="FX28" s="178"/>
      <c r="FY28" s="178"/>
      <c r="FZ28" s="178"/>
      <c r="GA28" s="178"/>
      <c r="GB28" s="178"/>
      <c r="GC28" s="178"/>
      <c r="GD28" s="178"/>
      <c r="GE28" s="178"/>
      <c r="GF28" s="178"/>
      <c r="GG28" s="178"/>
      <c r="GH28" s="178"/>
      <c r="GI28" s="178"/>
      <c r="GJ28" s="178"/>
      <c r="GK28" s="178"/>
      <c r="GL28" s="178"/>
      <c r="GM28" s="178"/>
      <c r="GN28" s="178"/>
      <c r="GO28" s="178"/>
      <c r="GP28" s="178"/>
      <c r="GQ28" s="178"/>
      <c r="GR28" s="178"/>
      <c r="GS28" s="178"/>
      <c r="GT28" s="178"/>
      <c r="GU28" s="178"/>
      <c r="GV28" s="178"/>
      <c r="GW28" s="178"/>
      <c r="GX28" s="178"/>
      <c r="GY28" s="178"/>
      <c r="GZ28" s="178"/>
      <c r="HA28" s="178"/>
      <c r="HB28" s="178"/>
      <c r="HC28" s="178"/>
      <c r="HD28" s="178"/>
      <c r="HE28" s="178"/>
      <c r="HF28" s="178"/>
      <c r="HG28" s="178"/>
      <c r="HH28" s="178"/>
      <c r="HI28" s="178"/>
      <c r="HJ28" s="178"/>
      <c r="HK28" s="178"/>
      <c r="HL28" s="178"/>
      <c r="HM28" s="178"/>
      <c r="HN28" s="178"/>
      <c r="HO28" s="178"/>
      <c r="HP28" s="178"/>
      <c r="HQ28" s="178"/>
      <c r="HR28" s="178"/>
      <c r="HS28" s="178"/>
      <c r="HT28" s="178"/>
      <c r="HU28" s="178"/>
      <c r="HV28" s="178"/>
      <c r="HW28" s="178"/>
      <c r="HX28" s="178"/>
      <c r="HY28" s="178"/>
      <c r="HZ28" s="178"/>
      <c r="IA28" s="178"/>
      <c r="IB28" s="178"/>
      <c r="IC28" s="178"/>
      <c r="ID28" s="178"/>
      <c r="IE28" s="178"/>
      <c r="IF28" s="178"/>
      <c r="IG28" s="178"/>
      <c r="IH28" s="178"/>
      <c r="II28" s="178"/>
      <c r="IJ28" s="178"/>
      <c r="IK28" s="178"/>
      <c r="IL28" s="178"/>
      <c r="IM28" s="178"/>
      <c r="IN28" s="178"/>
      <c r="IO28" s="178"/>
      <c r="IP28" s="178"/>
    </row>
    <row r="29" spans="1:250" ht="24" customHeight="1">
      <c r="A29" s="178"/>
      <c r="B29" s="202"/>
      <c r="C29" s="178"/>
      <c r="D29" s="203"/>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c r="CN29" s="178"/>
      <c r="CO29" s="178"/>
      <c r="CP29" s="178"/>
      <c r="CQ29" s="178"/>
      <c r="CR29" s="178"/>
      <c r="CS29" s="178"/>
      <c r="CT29" s="178"/>
      <c r="CU29" s="178"/>
      <c r="CV29" s="178"/>
      <c r="CW29" s="178"/>
      <c r="CX29" s="178"/>
      <c r="CY29" s="178"/>
      <c r="CZ29" s="178"/>
      <c r="DA29" s="178"/>
      <c r="DB29" s="178"/>
      <c r="DC29" s="178"/>
      <c r="DD29" s="178"/>
      <c r="DE29" s="178"/>
      <c r="DF29" s="178"/>
      <c r="DG29" s="178"/>
      <c r="DH29" s="178"/>
      <c r="DI29" s="178"/>
      <c r="DJ29" s="178"/>
      <c r="DK29" s="178"/>
      <c r="DL29" s="178"/>
      <c r="DM29" s="178"/>
      <c r="DN29" s="178"/>
      <c r="DO29" s="178"/>
      <c r="DP29" s="178"/>
      <c r="DQ29" s="178"/>
      <c r="DR29" s="178"/>
      <c r="DS29" s="178"/>
      <c r="DT29" s="178"/>
      <c r="DU29" s="178"/>
      <c r="DV29" s="178"/>
      <c r="DW29" s="178"/>
      <c r="DX29" s="178"/>
      <c r="DY29" s="178"/>
      <c r="DZ29" s="178"/>
      <c r="EA29" s="178"/>
      <c r="EB29" s="178"/>
      <c r="EC29" s="178"/>
      <c r="ED29" s="178"/>
      <c r="EE29" s="178"/>
      <c r="EF29" s="178"/>
      <c r="EG29" s="178"/>
      <c r="EH29" s="178"/>
      <c r="EI29" s="178"/>
      <c r="EJ29" s="178"/>
      <c r="EK29" s="178"/>
      <c r="EL29" s="178"/>
      <c r="EM29" s="178"/>
      <c r="EN29" s="178"/>
      <c r="EO29" s="178"/>
      <c r="EP29" s="178"/>
      <c r="EQ29" s="178"/>
      <c r="ER29" s="178"/>
      <c r="ES29" s="178"/>
      <c r="ET29" s="178"/>
      <c r="EU29" s="178"/>
      <c r="EV29" s="178"/>
      <c r="EW29" s="178"/>
      <c r="EX29" s="178"/>
      <c r="EY29" s="178"/>
      <c r="EZ29" s="178"/>
      <c r="FA29" s="178"/>
      <c r="FB29" s="178"/>
      <c r="FC29" s="178"/>
      <c r="FD29" s="178"/>
      <c r="FE29" s="178"/>
      <c r="FF29" s="178"/>
      <c r="FG29" s="178"/>
      <c r="FH29" s="178"/>
      <c r="FI29" s="178"/>
      <c r="FJ29" s="178"/>
      <c r="FK29" s="178"/>
      <c r="FL29" s="178"/>
      <c r="FM29" s="178"/>
      <c r="FN29" s="178"/>
      <c r="FO29" s="178"/>
      <c r="FP29" s="178"/>
      <c r="FQ29" s="178"/>
      <c r="FR29" s="178"/>
      <c r="FS29" s="178"/>
      <c r="FT29" s="178"/>
      <c r="FU29" s="178"/>
      <c r="FV29" s="178"/>
      <c r="FW29" s="178"/>
      <c r="FX29" s="178"/>
      <c r="FY29" s="178"/>
      <c r="FZ29" s="178"/>
      <c r="GA29" s="178"/>
      <c r="GB29" s="178"/>
      <c r="GC29" s="178"/>
      <c r="GD29" s="178"/>
      <c r="GE29" s="178"/>
      <c r="GF29" s="178"/>
      <c r="GG29" s="178"/>
      <c r="GH29" s="178"/>
      <c r="GI29" s="178"/>
      <c r="GJ29" s="178"/>
      <c r="GK29" s="178"/>
      <c r="GL29" s="178"/>
      <c r="GM29" s="178"/>
      <c r="GN29" s="178"/>
      <c r="GO29" s="178"/>
      <c r="GP29" s="178"/>
      <c r="GQ29" s="178"/>
      <c r="GR29" s="178"/>
      <c r="GS29" s="178"/>
      <c r="GT29" s="178"/>
      <c r="GU29" s="178"/>
      <c r="GV29" s="178"/>
      <c r="GW29" s="178"/>
      <c r="GX29" s="178"/>
      <c r="GY29" s="178"/>
      <c r="GZ29" s="178"/>
      <c r="HA29" s="178"/>
      <c r="HB29" s="178"/>
      <c r="HC29" s="178"/>
      <c r="HD29" s="178"/>
      <c r="HE29" s="178"/>
      <c r="HF29" s="178"/>
      <c r="HG29" s="178"/>
      <c r="HH29" s="178"/>
      <c r="HI29" s="178"/>
      <c r="HJ29" s="178"/>
      <c r="HK29" s="178"/>
      <c r="HL29" s="178"/>
      <c r="HM29" s="178"/>
      <c r="HN29" s="178"/>
      <c r="HO29" s="178"/>
      <c r="HP29" s="178"/>
      <c r="HQ29" s="178"/>
      <c r="HR29" s="178"/>
      <c r="HS29" s="178"/>
      <c r="HT29" s="178"/>
      <c r="HU29" s="178"/>
      <c r="HV29" s="178"/>
      <c r="HW29" s="178"/>
      <c r="HX29" s="178"/>
      <c r="HY29" s="178"/>
      <c r="HZ29" s="178"/>
      <c r="IA29" s="178"/>
      <c r="IB29" s="178"/>
      <c r="IC29" s="178"/>
      <c r="ID29" s="178"/>
      <c r="IE29" s="178"/>
      <c r="IF29" s="178"/>
      <c r="IG29" s="178"/>
      <c r="IH29" s="178"/>
      <c r="II29" s="178"/>
      <c r="IJ29" s="178"/>
      <c r="IK29" s="178"/>
      <c r="IL29" s="178"/>
      <c r="IM29" s="178"/>
      <c r="IN29" s="178"/>
      <c r="IO29" s="178"/>
      <c r="IP29" s="178"/>
    </row>
    <row r="30" spans="1:250" ht="24" customHeight="1">
      <c r="A30" s="178"/>
      <c r="B30" s="202"/>
      <c r="C30" s="178"/>
      <c r="D30" s="203"/>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c r="DY30" s="178"/>
      <c r="DZ30" s="178"/>
      <c r="EA30" s="178"/>
      <c r="EB30" s="178"/>
      <c r="EC30" s="178"/>
      <c r="ED30" s="178"/>
      <c r="EE30" s="178"/>
      <c r="EF30" s="178"/>
      <c r="EG30" s="178"/>
      <c r="EH30" s="178"/>
      <c r="EI30" s="178"/>
      <c r="EJ30" s="178"/>
      <c r="EK30" s="178"/>
      <c r="EL30" s="178"/>
      <c r="EM30" s="178"/>
      <c r="EN30" s="178"/>
      <c r="EO30" s="178"/>
      <c r="EP30" s="178"/>
      <c r="EQ30" s="178"/>
      <c r="ER30" s="178"/>
      <c r="ES30" s="178"/>
      <c r="ET30" s="178"/>
      <c r="EU30" s="178"/>
      <c r="EV30" s="178"/>
      <c r="EW30" s="178"/>
      <c r="EX30" s="178"/>
      <c r="EY30" s="178"/>
      <c r="EZ30" s="178"/>
      <c r="FA30" s="178"/>
      <c r="FB30" s="178"/>
      <c r="FC30" s="178"/>
      <c r="FD30" s="178"/>
      <c r="FE30" s="178"/>
      <c r="FF30" s="178"/>
      <c r="FG30" s="178"/>
      <c r="FH30" s="178"/>
      <c r="FI30" s="178"/>
      <c r="FJ30" s="178"/>
      <c r="FK30" s="178"/>
      <c r="FL30" s="178"/>
      <c r="FM30" s="178"/>
      <c r="FN30" s="178"/>
      <c r="FO30" s="178"/>
      <c r="FP30" s="178"/>
      <c r="FQ30" s="178"/>
      <c r="FR30" s="178"/>
      <c r="FS30" s="178"/>
      <c r="FT30" s="178"/>
      <c r="FU30" s="178"/>
      <c r="FV30" s="178"/>
      <c r="FW30" s="178"/>
      <c r="FX30" s="178"/>
      <c r="FY30" s="178"/>
      <c r="FZ30" s="178"/>
      <c r="GA30" s="178"/>
      <c r="GB30" s="178"/>
      <c r="GC30" s="178"/>
      <c r="GD30" s="178"/>
      <c r="GE30" s="178"/>
      <c r="GF30" s="178"/>
      <c r="GG30" s="178"/>
      <c r="GH30" s="178"/>
      <c r="GI30" s="178"/>
      <c r="GJ30" s="178"/>
      <c r="GK30" s="178"/>
      <c r="GL30" s="178"/>
      <c r="GM30" s="178"/>
      <c r="GN30" s="178"/>
      <c r="GO30" s="178"/>
      <c r="GP30" s="178"/>
      <c r="GQ30" s="178"/>
      <c r="GR30" s="178"/>
      <c r="GS30" s="178"/>
      <c r="GT30" s="178"/>
      <c r="GU30" s="178"/>
      <c r="GV30" s="178"/>
      <c r="GW30" s="178"/>
      <c r="GX30" s="178"/>
      <c r="GY30" s="178"/>
      <c r="GZ30" s="178"/>
      <c r="HA30" s="178"/>
      <c r="HB30" s="178"/>
      <c r="HC30" s="178"/>
      <c r="HD30" s="178"/>
      <c r="HE30" s="178"/>
      <c r="HF30" s="178"/>
      <c r="HG30" s="178"/>
      <c r="HH30" s="178"/>
      <c r="HI30" s="178"/>
      <c r="HJ30" s="178"/>
      <c r="HK30" s="178"/>
      <c r="HL30" s="178"/>
      <c r="HM30" s="178"/>
      <c r="HN30" s="178"/>
      <c r="HO30" s="178"/>
      <c r="HP30" s="178"/>
      <c r="HQ30" s="178"/>
      <c r="HR30" s="178"/>
      <c r="HS30" s="178"/>
      <c r="HT30" s="178"/>
      <c r="HU30" s="178"/>
      <c r="HV30" s="178"/>
      <c r="HW30" s="178"/>
      <c r="HX30" s="178"/>
      <c r="HY30" s="178"/>
      <c r="HZ30" s="178"/>
      <c r="IA30" s="178"/>
      <c r="IB30" s="178"/>
      <c r="IC30" s="178"/>
      <c r="ID30" s="178"/>
      <c r="IE30" s="178"/>
      <c r="IF30" s="178"/>
      <c r="IG30" s="178"/>
      <c r="IH30" s="178"/>
      <c r="II30" s="178"/>
      <c r="IJ30" s="178"/>
      <c r="IK30" s="178"/>
      <c r="IL30" s="178"/>
      <c r="IM30" s="178"/>
      <c r="IN30" s="178"/>
      <c r="IO30" s="178"/>
      <c r="IP30" s="178"/>
    </row>
    <row r="31" spans="1:250" ht="24" customHeight="1">
      <c r="A31" s="178"/>
      <c r="B31" s="202"/>
      <c r="C31" s="178"/>
      <c r="D31" s="203"/>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78"/>
      <c r="GD31" s="178"/>
      <c r="GE31" s="178"/>
      <c r="GF31" s="178"/>
      <c r="GG31" s="178"/>
      <c r="GH31" s="178"/>
      <c r="GI31" s="178"/>
      <c r="GJ31" s="178"/>
      <c r="GK31" s="178"/>
      <c r="GL31" s="178"/>
      <c r="GM31" s="178"/>
      <c r="GN31" s="178"/>
      <c r="GO31" s="178"/>
      <c r="GP31" s="178"/>
      <c r="GQ31" s="178"/>
      <c r="GR31" s="178"/>
      <c r="GS31" s="178"/>
      <c r="GT31" s="178"/>
      <c r="GU31" s="178"/>
      <c r="GV31" s="178"/>
      <c r="GW31" s="178"/>
      <c r="GX31" s="178"/>
      <c r="GY31" s="178"/>
      <c r="GZ31" s="178"/>
      <c r="HA31" s="178"/>
      <c r="HB31" s="178"/>
      <c r="HC31" s="178"/>
      <c r="HD31" s="178"/>
      <c r="HE31" s="178"/>
      <c r="HF31" s="178"/>
      <c r="HG31" s="178"/>
      <c r="HH31" s="178"/>
      <c r="HI31" s="178"/>
      <c r="HJ31" s="178"/>
      <c r="HK31" s="178"/>
      <c r="HL31" s="178"/>
      <c r="HM31" s="178"/>
      <c r="HN31" s="178"/>
      <c r="HO31" s="178"/>
      <c r="HP31" s="178"/>
      <c r="HQ31" s="178"/>
      <c r="HR31" s="178"/>
      <c r="HS31" s="178"/>
      <c r="HT31" s="178"/>
      <c r="HU31" s="178"/>
      <c r="HV31" s="178"/>
      <c r="HW31" s="178"/>
      <c r="HX31" s="178"/>
      <c r="HY31" s="178"/>
      <c r="HZ31" s="178"/>
      <c r="IA31" s="178"/>
      <c r="IB31" s="178"/>
      <c r="IC31" s="178"/>
      <c r="ID31" s="178"/>
      <c r="IE31" s="178"/>
      <c r="IF31" s="178"/>
      <c r="IG31" s="178"/>
      <c r="IH31" s="178"/>
      <c r="II31" s="178"/>
      <c r="IJ31" s="178"/>
      <c r="IK31" s="178"/>
      <c r="IL31" s="178"/>
      <c r="IM31" s="178"/>
      <c r="IN31" s="178"/>
      <c r="IO31" s="178"/>
      <c r="IP31" s="178"/>
    </row>
    <row r="32" spans="1:250" ht="24" customHeight="1">
      <c r="A32" s="178"/>
      <c r="B32" s="202"/>
      <c r="C32" s="178"/>
      <c r="D32" s="203"/>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178"/>
      <c r="DY32" s="178"/>
      <c r="DZ32" s="178"/>
      <c r="EA32" s="178"/>
      <c r="EB32" s="178"/>
      <c r="EC32" s="178"/>
      <c r="ED32" s="178"/>
      <c r="EE32" s="178"/>
      <c r="EF32" s="178"/>
      <c r="EG32" s="178"/>
      <c r="EH32" s="178"/>
      <c r="EI32" s="178"/>
      <c r="EJ32" s="178"/>
      <c r="EK32" s="178"/>
      <c r="EL32" s="178"/>
      <c r="EM32" s="178"/>
      <c r="EN32" s="178"/>
      <c r="EO32" s="178"/>
      <c r="EP32" s="178"/>
      <c r="EQ32" s="178"/>
      <c r="ER32" s="178"/>
      <c r="ES32" s="178"/>
      <c r="ET32" s="178"/>
      <c r="EU32" s="178"/>
      <c r="EV32" s="178"/>
      <c r="EW32" s="178"/>
      <c r="EX32" s="178"/>
      <c r="EY32" s="178"/>
      <c r="EZ32" s="178"/>
      <c r="FA32" s="178"/>
      <c r="FB32" s="178"/>
      <c r="FC32" s="178"/>
      <c r="FD32" s="178"/>
      <c r="FE32" s="178"/>
      <c r="FF32" s="178"/>
      <c r="FG32" s="178"/>
      <c r="FH32" s="178"/>
      <c r="FI32" s="178"/>
      <c r="FJ32" s="178"/>
      <c r="FK32" s="178"/>
      <c r="FL32" s="178"/>
      <c r="FM32" s="178"/>
      <c r="FN32" s="178"/>
      <c r="FO32" s="178"/>
      <c r="FP32" s="178"/>
      <c r="FQ32" s="178"/>
      <c r="FR32" s="178"/>
      <c r="FS32" s="178"/>
      <c r="FT32" s="178"/>
      <c r="FU32" s="178"/>
      <c r="FV32" s="178"/>
      <c r="FW32" s="178"/>
      <c r="FX32" s="178"/>
      <c r="FY32" s="178"/>
      <c r="FZ32" s="178"/>
      <c r="GA32" s="178"/>
      <c r="GB32" s="178"/>
      <c r="GC32" s="178"/>
      <c r="GD32" s="178"/>
      <c r="GE32" s="178"/>
      <c r="GF32" s="178"/>
      <c r="GG32" s="178"/>
      <c r="GH32" s="178"/>
      <c r="GI32" s="178"/>
      <c r="GJ32" s="178"/>
      <c r="GK32" s="178"/>
      <c r="GL32" s="178"/>
      <c r="GM32" s="178"/>
      <c r="GN32" s="178"/>
      <c r="GO32" s="178"/>
      <c r="GP32" s="178"/>
      <c r="GQ32" s="178"/>
      <c r="GR32" s="178"/>
      <c r="GS32" s="178"/>
      <c r="GT32" s="178"/>
      <c r="GU32" s="178"/>
      <c r="GV32" s="178"/>
      <c r="GW32" s="178"/>
      <c r="GX32" s="178"/>
      <c r="GY32" s="178"/>
      <c r="GZ32" s="178"/>
      <c r="HA32" s="178"/>
      <c r="HB32" s="178"/>
      <c r="HC32" s="178"/>
      <c r="HD32" s="178"/>
      <c r="HE32" s="178"/>
      <c r="HF32" s="178"/>
      <c r="HG32" s="178"/>
      <c r="HH32" s="178"/>
      <c r="HI32" s="178"/>
      <c r="HJ32" s="178"/>
      <c r="HK32" s="178"/>
      <c r="HL32" s="178"/>
      <c r="HM32" s="178"/>
      <c r="HN32" s="178"/>
      <c r="HO32" s="178"/>
      <c r="HP32" s="178"/>
      <c r="HQ32" s="178"/>
      <c r="HR32" s="178"/>
      <c r="HS32" s="178"/>
      <c r="HT32" s="178"/>
      <c r="HU32" s="178"/>
      <c r="HV32" s="178"/>
      <c r="HW32" s="178"/>
      <c r="HX32" s="178"/>
      <c r="HY32" s="178"/>
      <c r="HZ32" s="178"/>
      <c r="IA32" s="178"/>
      <c r="IB32" s="178"/>
      <c r="IC32" s="178"/>
      <c r="ID32" s="178"/>
      <c r="IE32" s="178"/>
      <c r="IF32" s="178"/>
      <c r="IG32" s="178"/>
      <c r="IH32" s="178"/>
      <c r="II32" s="178"/>
      <c r="IJ32" s="178"/>
      <c r="IK32" s="178"/>
      <c r="IL32" s="178"/>
      <c r="IM32" s="178"/>
      <c r="IN32" s="178"/>
      <c r="IO32" s="178"/>
      <c r="IP32" s="178"/>
    </row>
    <row r="33" spans="1:250" ht="24" customHeight="1">
      <c r="A33" s="178"/>
      <c r="B33" s="202"/>
      <c r="C33" s="178"/>
      <c r="D33" s="203"/>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c r="CN33" s="178"/>
      <c r="CO33" s="178"/>
      <c r="CP33" s="178"/>
      <c r="CQ33" s="178"/>
      <c r="CR33" s="178"/>
      <c r="CS33" s="178"/>
      <c r="CT33" s="178"/>
      <c r="CU33" s="178"/>
      <c r="CV33" s="178"/>
      <c r="CW33" s="178"/>
      <c r="CX33" s="178"/>
      <c r="CY33" s="178"/>
      <c r="CZ33" s="178"/>
      <c r="DA33" s="178"/>
      <c r="DB33" s="178"/>
      <c r="DC33" s="178"/>
      <c r="DD33" s="178"/>
      <c r="DE33" s="178"/>
      <c r="DF33" s="178"/>
      <c r="DG33" s="178"/>
      <c r="DH33" s="178"/>
      <c r="DI33" s="178"/>
      <c r="DJ33" s="178"/>
      <c r="DK33" s="178"/>
      <c r="DL33" s="178"/>
      <c r="DM33" s="178"/>
      <c r="DN33" s="178"/>
      <c r="DO33" s="178"/>
      <c r="DP33" s="178"/>
      <c r="DQ33" s="178"/>
      <c r="DR33" s="178"/>
      <c r="DS33" s="178"/>
      <c r="DT33" s="178"/>
      <c r="DU33" s="178"/>
      <c r="DV33" s="178"/>
      <c r="DW33" s="178"/>
      <c r="DX33" s="178"/>
      <c r="DY33" s="178"/>
      <c r="DZ33" s="178"/>
      <c r="EA33" s="178"/>
      <c r="EB33" s="178"/>
      <c r="EC33" s="178"/>
      <c r="ED33" s="178"/>
      <c r="EE33" s="178"/>
      <c r="EF33" s="178"/>
      <c r="EG33" s="178"/>
      <c r="EH33" s="178"/>
      <c r="EI33" s="178"/>
      <c r="EJ33" s="178"/>
      <c r="EK33" s="178"/>
      <c r="EL33" s="178"/>
      <c r="EM33" s="178"/>
      <c r="EN33" s="178"/>
      <c r="EO33" s="178"/>
      <c r="EP33" s="178"/>
      <c r="EQ33" s="178"/>
      <c r="ER33" s="178"/>
      <c r="ES33" s="178"/>
      <c r="ET33" s="178"/>
      <c r="EU33" s="178"/>
      <c r="EV33" s="178"/>
      <c r="EW33" s="178"/>
      <c r="EX33" s="178"/>
      <c r="EY33" s="178"/>
      <c r="EZ33" s="178"/>
      <c r="FA33" s="178"/>
      <c r="FB33" s="178"/>
      <c r="FC33" s="178"/>
      <c r="FD33" s="178"/>
      <c r="FE33" s="178"/>
      <c r="FF33" s="178"/>
      <c r="FG33" s="178"/>
      <c r="FH33" s="178"/>
      <c r="FI33" s="178"/>
      <c r="FJ33" s="178"/>
      <c r="FK33" s="178"/>
      <c r="FL33" s="178"/>
      <c r="FM33" s="178"/>
      <c r="FN33" s="178"/>
      <c r="FO33" s="178"/>
      <c r="FP33" s="178"/>
      <c r="FQ33" s="178"/>
      <c r="FR33" s="178"/>
      <c r="FS33" s="178"/>
      <c r="FT33" s="178"/>
      <c r="FU33" s="178"/>
      <c r="FV33" s="178"/>
      <c r="FW33" s="178"/>
      <c r="FX33" s="178"/>
      <c r="FY33" s="178"/>
      <c r="FZ33" s="178"/>
      <c r="GA33" s="178"/>
      <c r="GB33" s="178"/>
      <c r="GC33" s="178"/>
      <c r="GD33" s="178"/>
      <c r="GE33" s="178"/>
      <c r="GF33" s="178"/>
      <c r="GG33" s="178"/>
      <c r="GH33" s="178"/>
      <c r="GI33" s="178"/>
      <c r="GJ33" s="178"/>
      <c r="GK33" s="178"/>
      <c r="GL33" s="178"/>
      <c r="GM33" s="178"/>
      <c r="GN33" s="178"/>
      <c r="GO33" s="178"/>
      <c r="GP33" s="178"/>
      <c r="GQ33" s="178"/>
      <c r="GR33" s="178"/>
      <c r="GS33" s="178"/>
      <c r="GT33" s="178"/>
      <c r="GU33" s="178"/>
      <c r="GV33" s="178"/>
      <c r="GW33" s="178"/>
      <c r="GX33" s="178"/>
      <c r="GY33" s="178"/>
      <c r="GZ33" s="178"/>
      <c r="HA33" s="178"/>
      <c r="HB33" s="178"/>
      <c r="HC33" s="178"/>
      <c r="HD33" s="178"/>
      <c r="HE33" s="178"/>
      <c r="HF33" s="178"/>
      <c r="HG33" s="178"/>
      <c r="HH33" s="178"/>
      <c r="HI33" s="178"/>
      <c r="HJ33" s="178"/>
      <c r="HK33" s="178"/>
      <c r="HL33" s="178"/>
      <c r="HM33" s="178"/>
      <c r="HN33" s="178"/>
      <c r="HO33" s="178"/>
      <c r="HP33" s="178"/>
      <c r="HQ33" s="178"/>
      <c r="HR33" s="178"/>
      <c r="HS33" s="178"/>
      <c r="HT33" s="178"/>
      <c r="HU33" s="178"/>
      <c r="HV33" s="178"/>
      <c r="HW33" s="178"/>
      <c r="HX33" s="178"/>
      <c r="HY33" s="178"/>
      <c r="HZ33" s="178"/>
      <c r="IA33" s="178"/>
      <c r="IB33" s="178"/>
      <c r="IC33" s="178"/>
      <c r="ID33" s="178"/>
      <c r="IE33" s="178"/>
      <c r="IF33" s="178"/>
      <c r="IG33" s="178"/>
      <c r="IH33" s="178"/>
      <c r="II33" s="178"/>
      <c r="IJ33" s="178"/>
      <c r="IK33" s="178"/>
      <c r="IL33" s="178"/>
      <c r="IM33" s="178"/>
      <c r="IN33" s="178"/>
      <c r="IO33" s="178"/>
      <c r="IP33" s="178"/>
    </row>
    <row r="34" spans="1:250" ht="24" customHeight="1">
      <c r="A34" s="178"/>
      <c r="B34" s="202"/>
      <c r="C34" s="178"/>
      <c r="D34" s="203"/>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c r="CN34" s="178"/>
      <c r="CO34" s="178"/>
      <c r="CP34" s="178"/>
      <c r="CQ34" s="178"/>
      <c r="CR34" s="178"/>
      <c r="CS34" s="178"/>
      <c r="CT34" s="178"/>
      <c r="CU34" s="178"/>
      <c r="CV34" s="178"/>
      <c r="CW34" s="178"/>
      <c r="CX34" s="178"/>
      <c r="CY34" s="178"/>
      <c r="CZ34" s="178"/>
      <c r="DA34" s="178"/>
      <c r="DB34" s="178"/>
      <c r="DC34" s="178"/>
      <c r="DD34" s="178"/>
      <c r="DE34" s="178"/>
      <c r="DF34" s="178"/>
      <c r="DG34" s="178"/>
      <c r="DH34" s="178"/>
      <c r="DI34" s="178"/>
      <c r="DJ34" s="178"/>
      <c r="DK34" s="178"/>
      <c r="DL34" s="178"/>
      <c r="DM34" s="178"/>
      <c r="DN34" s="178"/>
      <c r="DO34" s="178"/>
      <c r="DP34" s="178"/>
      <c r="DQ34" s="178"/>
      <c r="DR34" s="178"/>
      <c r="DS34" s="178"/>
      <c r="DT34" s="178"/>
      <c r="DU34" s="178"/>
      <c r="DV34" s="178"/>
      <c r="DW34" s="178"/>
      <c r="DX34" s="178"/>
      <c r="DY34" s="178"/>
      <c r="DZ34" s="178"/>
      <c r="EA34" s="178"/>
      <c r="EB34" s="178"/>
      <c r="EC34" s="178"/>
      <c r="ED34" s="178"/>
      <c r="EE34" s="178"/>
      <c r="EF34" s="178"/>
      <c r="EG34" s="178"/>
      <c r="EH34" s="178"/>
      <c r="EI34" s="178"/>
      <c r="EJ34" s="178"/>
      <c r="EK34" s="178"/>
      <c r="EL34" s="178"/>
      <c r="EM34" s="178"/>
      <c r="EN34" s="178"/>
      <c r="EO34" s="178"/>
      <c r="EP34" s="178"/>
      <c r="EQ34" s="178"/>
      <c r="ER34" s="178"/>
      <c r="ES34" s="178"/>
      <c r="ET34" s="178"/>
      <c r="EU34" s="178"/>
      <c r="EV34" s="178"/>
      <c r="EW34" s="178"/>
      <c r="EX34" s="178"/>
      <c r="EY34" s="178"/>
      <c r="EZ34" s="178"/>
      <c r="FA34" s="178"/>
      <c r="FB34" s="178"/>
      <c r="FC34" s="178"/>
      <c r="FD34" s="178"/>
      <c r="FE34" s="178"/>
      <c r="FF34" s="178"/>
      <c r="FG34" s="178"/>
      <c r="FH34" s="178"/>
      <c r="FI34" s="178"/>
      <c r="FJ34" s="178"/>
      <c r="FK34" s="178"/>
      <c r="FL34" s="178"/>
      <c r="FM34" s="178"/>
      <c r="FN34" s="178"/>
      <c r="FO34" s="178"/>
      <c r="FP34" s="178"/>
      <c r="FQ34" s="178"/>
      <c r="FR34" s="178"/>
      <c r="FS34" s="178"/>
      <c r="FT34" s="178"/>
      <c r="FU34" s="178"/>
      <c r="FV34" s="178"/>
      <c r="FW34" s="178"/>
      <c r="FX34" s="178"/>
      <c r="FY34" s="178"/>
      <c r="FZ34" s="178"/>
      <c r="GA34" s="178"/>
      <c r="GB34" s="178"/>
      <c r="GC34" s="178"/>
      <c r="GD34" s="178"/>
      <c r="GE34" s="178"/>
      <c r="GF34" s="178"/>
      <c r="GG34" s="178"/>
      <c r="GH34" s="178"/>
      <c r="GI34" s="178"/>
      <c r="GJ34" s="178"/>
      <c r="GK34" s="178"/>
      <c r="GL34" s="178"/>
      <c r="GM34" s="178"/>
      <c r="GN34" s="178"/>
      <c r="GO34" s="178"/>
      <c r="GP34" s="178"/>
      <c r="GQ34" s="178"/>
      <c r="GR34" s="178"/>
      <c r="GS34" s="178"/>
      <c r="GT34" s="178"/>
      <c r="GU34" s="178"/>
      <c r="GV34" s="178"/>
      <c r="GW34" s="178"/>
      <c r="GX34" s="178"/>
      <c r="GY34" s="178"/>
      <c r="GZ34" s="178"/>
      <c r="HA34" s="178"/>
      <c r="HB34" s="178"/>
      <c r="HC34" s="178"/>
      <c r="HD34" s="178"/>
      <c r="HE34" s="178"/>
      <c r="HF34" s="178"/>
      <c r="HG34" s="178"/>
      <c r="HH34" s="178"/>
      <c r="HI34" s="178"/>
      <c r="HJ34" s="178"/>
      <c r="HK34" s="178"/>
      <c r="HL34" s="178"/>
      <c r="HM34" s="178"/>
      <c r="HN34" s="178"/>
      <c r="HO34" s="178"/>
      <c r="HP34" s="178"/>
      <c r="HQ34" s="178"/>
      <c r="HR34" s="178"/>
      <c r="HS34" s="178"/>
      <c r="HT34" s="178"/>
      <c r="HU34" s="178"/>
      <c r="HV34" s="178"/>
      <c r="HW34" s="178"/>
      <c r="HX34" s="178"/>
      <c r="HY34" s="178"/>
      <c r="HZ34" s="178"/>
      <c r="IA34" s="178"/>
      <c r="IB34" s="178"/>
      <c r="IC34" s="178"/>
      <c r="ID34" s="178"/>
      <c r="IE34" s="178"/>
      <c r="IF34" s="178"/>
      <c r="IG34" s="178"/>
      <c r="IH34" s="178"/>
      <c r="II34" s="178"/>
      <c r="IJ34" s="178"/>
      <c r="IK34" s="178"/>
      <c r="IL34" s="178"/>
      <c r="IM34" s="178"/>
      <c r="IN34" s="178"/>
      <c r="IO34" s="178"/>
      <c r="IP34" s="178"/>
    </row>
    <row r="35" spans="1:250" ht="24" customHeight="1">
      <c r="A35" s="178"/>
      <c r="B35" s="202"/>
      <c r="C35" s="178"/>
      <c r="D35" s="203"/>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c r="CN35" s="178"/>
      <c r="CO35" s="178"/>
      <c r="CP35" s="178"/>
      <c r="CQ35" s="178"/>
      <c r="CR35" s="178"/>
      <c r="CS35" s="178"/>
      <c r="CT35" s="178"/>
      <c r="CU35" s="178"/>
      <c r="CV35" s="178"/>
      <c r="CW35" s="178"/>
      <c r="CX35" s="178"/>
      <c r="CY35" s="178"/>
      <c r="CZ35" s="178"/>
      <c r="DA35" s="178"/>
      <c r="DB35" s="178"/>
      <c r="DC35" s="178"/>
      <c r="DD35" s="178"/>
      <c r="DE35" s="178"/>
      <c r="DF35" s="178"/>
      <c r="DG35" s="178"/>
      <c r="DH35" s="178"/>
      <c r="DI35" s="178"/>
      <c r="DJ35" s="178"/>
      <c r="DK35" s="178"/>
      <c r="DL35" s="178"/>
      <c r="DM35" s="178"/>
      <c r="DN35" s="178"/>
      <c r="DO35" s="178"/>
      <c r="DP35" s="178"/>
      <c r="DQ35" s="178"/>
      <c r="DR35" s="178"/>
      <c r="DS35" s="178"/>
      <c r="DT35" s="178"/>
      <c r="DU35" s="178"/>
      <c r="DV35" s="178"/>
      <c r="DW35" s="178"/>
      <c r="DX35" s="178"/>
      <c r="DY35" s="178"/>
      <c r="DZ35" s="178"/>
      <c r="EA35" s="178"/>
      <c r="EB35" s="178"/>
      <c r="EC35" s="178"/>
      <c r="ED35" s="178"/>
      <c r="EE35" s="178"/>
      <c r="EF35" s="178"/>
      <c r="EG35" s="178"/>
      <c r="EH35" s="178"/>
      <c r="EI35" s="178"/>
      <c r="EJ35" s="178"/>
      <c r="EK35" s="178"/>
      <c r="EL35" s="178"/>
      <c r="EM35" s="178"/>
      <c r="EN35" s="178"/>
      <c r="EO35" s="178"/>
      <c r="EP35" s="178"/>
      <c r="EQ35" s="178"/>
      <c r="ER35" s="178"/>
      <c r="ES35" s="178"/>
      <c r="ET35" s="178"/>
      <c r="EU35" s="178"/>
      <c r="EV35" s="178"/>
      <c r="EW35" s="178"/>
      <c r="EX35" s="178"/>
      <c r="EY35" s="178"/>
      <c r="EZ35" s="178"/>
      <c r="FA35" s="178"/>
      <c r="FB35" s="178"/>
      <c r="FC35" s="178"/>
      <c r="FD35" s="178"/>
      <c r="FE35" s="178"/>
      <c r="FF35" s="178"/>
      <c r="FG35" s="178"/>
      <c r="FH35" s="178"/>
      <c r="FI35" s="178"/>
      <c r="FJ35" s="178"/>
      <c r="FK35" s="178"/>
      <c r="FL35" s="178"/>
      <c r="FM35" s="178"/>
      <c r="FN35" s="178"/>
      <c r="FO35" s="178"/>
      <c r="FP35" s="178"/>
      <c r="FQ35" s="178"/>
      <c r="FR35" s="178"/>
      <c r="FS35" s="178"/>
      <c r="FT35" s="178"/>
      <c r="FU35" s="178"/>
      <c r="FV35" s="178"/>
      <c r="FW35" s="178"/>
      <c r="FX35" s="178"/>
      <c r="FY35" s="178"/>
      <c r="FZ35" s="178"/>
      <c r="GA35" s="178"/>
      <c r="GB35" s="178"/>
      <c r="GC35" s="178"/>
      <c r="GD35" s="178"/>
      <c r="GE35" s="178"/>
      <c r="GF35" s="178"/>
      <c r="GG35" s="178"/>
      <c r="GH35" s="178"/>
      <c r="GI35" s="178"/>
      <c r="GJ35" s="178"/>
      <c r="GK35" s="178"/>
      <c r="GL35" s="178"/>
      <c r="GM35" s="178"/>
      <c r="GN35" s="178"/>
      <c r="GO35" s="178"/>
      <c r="GP35" s="178"/>
      <c r="GQ35" s="178"/>
      <c r="GR35" s="178"/>
      <c r="GS35" s="178"/>
      <c r="GT35" s="178"/>
      <c r="GU35" s="178"/>
      <c r="GV35" s="178"/>
      <c r="GW35" s="178"/>
      <c r="GX35" s="178"/>
      <c r="GY35" s="178"/>
      <c r="GZ35" s="178"/>
      <c r="HA35" s="178"/>
      <c r="HB35" s="178"/>
      <c r="HC35" s="178"/>
      <c r="HD35" s="178"/>
      <c r="HE35" s="178"/>
      <c r="HF35" s="178"/>
      <c r="HG35" s="178"/>
      <c r="HH35" s="178"/>
      <c r="HI35" s="178"/>
      <c r="HJ35" s="178"/>
      <c r="HK35" s="178"/>
      <c r="HL35" s="178"/>
      <c r="HM35" s="178"/>
      <c r="HN35" s="178"/>
      <c r="HO35" s="178"/>
      <c r="HP35" s="178"/>
      <c r="HQ35" s="178"/>
      <c r="HR35" s="178"/>
      <c r="HS35" s="178"/>
      <c r="HT35" s="178"/>
      <c r="HU35" s="178"/>
      <c r="HV35" s="178"/>
      <c r="HW35" s="178"/>
      <c r="HX35" s="178"/>
      <c r="HY35" s="178"/>
      <c r="HZ35" s="178"/>
      <c r="IA35" s="178"/>
      <c r="IB35" s="178"/>
      <c r="IC35" s="178"/>
      <c r="ID35" s="178"/>
      <c r="IE35" s="178"/>
      <c r="IF35" s="178"/>
      <c r="IG35" s="178"/>
      <c r="IH35" s="178"/>
      <c r="II35" s="178"/>
      <c r="IJ35" s="178"/>
      <c r="IK35" s="178"/>
      <c r="IL35" s="178"/>
      <c r="IM35" s="178"/>
      <c r="IN35" s="178"/>
      <c r="IO35" s="178"/>
      <c r="IP35" s="178"/>
    </row>
    <row r="36" spans="1:250" ht="24" customHeight="1">
      <c r="A36" s="178"/>
      <c r="B36" s="202"/>
      <c r="C36" s="178"/>
      <c r="D36" s="203"/>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O36" s="178"/>
      <c r="HP36" s="178"/>
      <c r="HQ36" s="178"/>
      <c r="HR36" s="178"/>
      <c r="HS36" s="178"/>
      <c r="HT36" s="178"/>
      <c r="HU36" s="178"/>
      <c r="HV36" s="178"/>
      <c r="HW36" s="178"/>
      <c r="HX36" s="178"/>
      <c r="HY36" s="178"/>
      <c r="HZ36" s="178"/>
      <c r="IA36" s="178"/>
      <c r="IB36" s="178"/>
      <c r="IC36" s="178"/>
      <c r="ID36" s="178"/>
      <c r="IE36" s="178"/>
      <c r="IF36" s="178"/>
      <c r="IG36" s="178"/>
      <c r="IH36" s="178"/>
      <c r="II36" s="178"/>
      <c r="IJ36" s="178"/>
      <c r="IK36" s="178"/>
      <c r="IL36" s="178"/>
      <c r="IM36" s="178"/>
      <c r="IN36" s="178"/>
      <c r="IO36" s="178"/>
      <c r="IP36" s="178"/>
    </row>
    <row r="37" spans="1:250" ht="24" customHeight="1">
      <c r="A37" s="178"/>
      <c r="B37" s="202"/>
      <c r="C37" s="178"/>
      <c r="D37" s="203"/>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78"/>
      <c r="GD37" s="178"/>
      <c r="GE37" s="178"/>
      <c r="GF37" s="178"/>
      <c r="GG37" s="178"/>
      <c r="GH37" s="178"/>
      <c r="GI37" s="178"/>
      <c r="GJ37" s="178"/>
      <c r="GK37" s="178"/>
      <c r="GL37" s="178"/>
      <c r="GM37" s="178"/>
      <c r="GN37" s="178"/>
      <c r="GO37" s="178"/>
      <c r="GP37" s="178"/>
      <c r="GQ37" s="178"/>
      <c r="GR37" s="178"/>
      <c r="GS37" s="178"/>
      <c r="GT37" s="178"/>
      <c r="GU37" s="178"/>
      <c r="GV37" s="178"/>
      <c r="GW37" s="178"/>
      <c r="GX37" s="178"/>
      <c r="GY37" s="178"/>
      <c r="GZ37" s="178"/>
      <c r="HA37" s="178"/>
      <c r="HB37" s="178"/>
      <c r="HC37" s="178"/>
      <c r="HD37" s="178"/>
      <c r="HE37" s="178"/>
      <c r="HF37" s="178"/>
      <c r="HG37" s="178"/>
      <c r="HH37" s="178"/>
      <c r="HI37" s="178"/>
      <c r="HJ37" s="178"/>
      <c r="HK37" s="178"/>
      <c r="HL37" s="178"/>
      <c r="HM37" s="178"/>
      <c r="HN37" s="178"/>
      <c r="HO37" s="178"/>
      <c r="HP37" s="178"/>
      <c r="HQ37" s="178"/>
      <c r="HR37" s="178"/>
      <c r="HS37" s="178"/>
      <c r="HT37" s="178"/>
      <c r="HU37" s="178"/>
      <c r="HV37" s="178"/>
      <c r="HW37" s="178"/>
      <c r="HX37" s="178"/>
      <c r="HY37" s="178"/>
      <c r="HZ37" s="178"/>
      <c r="IA37" s="178"/>
      <c r="IB37" s="178"/>
      <c r="IC37" s="178"/>
      <c r="ID37" s="178"/>
      <c r="IE37" s="178"/>
      <c r="IF37" s="178"/>
      <c r="IG37" s="178"/>
      <c r="IH37" s="178"/>
      <c r="II37" s="178"/>
      <c r="IJ37" s="178"/>
      <c r="IK37" s="178"/>
      <c r="IL37" s="178"/>
      <c r="IM37" s="178"/>
      <c r="IN37" s="178"/>
      <c r="IO37" s="178"/>
      <c r="IP37" s="178"/>
    </row>
    <row r="38" spans="1:250" ht="24" customHeight="1">
      <c r="A38" s="178"/>
      <c r="B38" s="202"/>
      <c r="C38" s="178"/>
      <c r="D38" s="203"/>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c r="CN38" s="178"/>
      <c r="CO38" s="178"/>
      <c r="CP38" s="178"/>
      <c r="CQ38" s="178"/>
      <c r="CR38" s="178"/>
      <c r="CS38" s="178"/>
      <c r="CT38" s="178"/>
      <c r="CU38" s="178"/>
      <c r="CV38" s="178"/>
      <c r="CW38" s="178"/>
      <c r="CX38" s="178"/>
      <c r="CY38" s="178"/>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8"/>
      <c r="DZ38" s="178"/>
      <c r="EA38" s="178"/>
      <c r="EB38" s="178"/>
      <c r="EC38" s="178"/>
      <c r="ED38" s="178"/>
      <c r="EE38" s="178"/>
      <c r="EF38" s="178"/>
      <c r="EG38" s="178"/>
      <c r="EH38" s="178"/>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8"/>
      <c r="FI38" s="178"/>
      <c r="FJ38" s="178"/>
      <c r="FK38" s="178"/>
      <c r="FL38" s="178"/>
      <c r="FM38" s="178"/>
      <c r="FN38" s="178"/>
      <c r="FO38" s="178"/>
      <c r="FP38" s="178"/>
      <c r="FQ38" s="178"/>
      <c r="FR38" s="178"/>
      <c r="FS38" s="178"/>
      <c r="FT38" s="178"/>
      <c r="FU38" s="178"/>
      <c r="FV38" s="178"/>
      <c r="FW38" s="178"/>
      <c r="FX38" s="178"/>
      <c r="FY38" s="178"/>
      <c r="FZ38" s="178"/>
      <c r="GA38" s="178"/>
      <c r="GB38" s="178"/>
      <c r="GC38" s="178"/>
      <c r="GD38" s="178"/>
      <c r="GE38" s="178"/>
      <c r="GF38" s="178"/>
      <c r="GG38" s="178"/>
      <c r="GH38" s="178"/>
      <c r="GI38" s="178"/>
      <c r="GJ38" s="178"/>
      <c r="GK38" s="178"/>
      <c r="GL38" s="178"/>
      <c r="GM38" s="178"/>
      <c r="GN38" s="178"/>
      <c r="GO38" s="178"/>
      <c r="GP38" s="178"/>
      <c r="GQ38" s="178"/>
      <c r="GR38" s="178"/>
      <c r="GS38" s="178"/>
      <c r="GT38" s="178"/>
      <c r="GU38" s="178"/>
      <c r="GV38" s="178"/>
      <c r="GW38" s="178"/>
      <c r="GX38" s="178"/>
      <c r="GY38" s="178"/>
      <c r="GZ38" s="178"/>
      <c r="HA38" s="178"/>
      <c r="HB38" s="178"/>
      <c r="HC38" s="178"/>
      <c r="HD38" s="178"/>
      <c r="HE38" s="178"/>
      <c r="HF38" s="178"/>
      <c r="HG38" s="178"/>
      <c r="HH38" s="178"/>
      <c r="HI38" s="178"/>
      <c r="HJ38" s="178"/>
      <c r="HK38" s="178"/>
      <c r="HL38" s="178"/>
      <c r="HM38" s="178"/>
      <c r="HN38" s="178"/>
      <c r="HO38" s="178"/>
      <c r="HP38" s="178"/>
      <c r="HQ38" s="178"/>
      <c r="HR38" s="178"/>
      <c r="HS38" s="178"/>
      <c r="HT38" s="178"/>
      <c r="HU38" s="178"/>
      <c r="HV38" s="178"/>
      <c r="HW38" s="178"/>
      <c r="HX38" s="178"/>
      <c r="HY38" s="178"/>
      <c r="HZ38" s="178"/>
      <c r="IA38" s="178"/>
      <c r="IB38" s="178"/>
      <c r="IC38" s="178"/>
      <c r="ID38" s="178"/>
      <c r="IE38" s="178"/>
      <c r="IF38" s="178"/>
      <c r="IG38" s="178"/>
      <c r="IH38" s="178"/>
      <c r="II38" s="178"/>
      <c r="IJ38" s="178"/>
      <c r="IK38" s="178"/>
      <c r="IL38" s="178"/>
      <c r="IM38" s="178"/>
      <c r="IN38" s="178"/>
      <c r="IO38" s="178"/>
      <c r="IP38" s="178"/>
    </row>
    <row r="39" spans="1:250" ht="24" customHeight="1">
      <c r="A39" s="178"/>
      <c r="B39" s="202"/>
      <c r="C39" s="178"/>
      <c r="D39" s="203"/>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78"/>
      <c r="GD39" s="178"/>
      <c r="GE39" s="178"/>
      <c r="GF39" s="178"/>
      <c r="GG39" s="178"/>
      <c r="GH39" s="178"/>
      <c r="GI39" s="178"/>
      <c r="GJ39" s="178"/>
      <c r="GK39" s="178"/>
      <c r="GL39" s="178"/>
      <c r="GM39" s="178"/>
      <c r="GN39" s="178"/>
      <c r="GO39" s="178"/>
      <c r="GP39" s="178"/>
      <c r="GQ39" s="178"/>
      <c r="GR39" s="178"/>
      <c r="GS39" s="178"/>
      <c r="GT39" s="178"/>
      <c r="GU39" s="178"/>
      <c r="GV39" s="178"/>
      <c r="GW39" s="178"/>
      <c r="GX39" s="178"/>
      <c r="GY39" s="178"/>
      <c r="GZ39" s="178"/>
      <c r="HA39" s="178"/>
      <c r="HB39" s="178"/>
      <c r="HC39" s="178"/>
      <c r="HD39" s="178"/>
      <c r="HE39" s="178"/>
      <c r="HF39" s="178"/>
      <c r="HG39" s="178"/>
      <c r="HH39" s="178"/>
      <c r="HI39" s="178"/>
      <c r="HJ39" s="178"/>
      <c r="HK39" s="178"/>
      <c r="HL39" s="178"/>
      <c r="HM39" s="178"/>
      <c r="HN39" s="178"/>
      <c r="HO39" s="178"/>
      <c r="HP39" s="178"/>
      <c r="HQ39" s="178"/>
      <c r="HR39" s="178"/>
      <c r="HS39" s="178"/>
      <c r="HT39" s="178"/>
      <c r="HU39" s="178"/>
      <c r="HV39" s="178"/>
      <c r="HW39" s="178"/>
      <c r="HX39" s="178"/>
      <c r="HY39" s="178"/>
      <c r="HZ39" s="178"/>
      <c r="IA39" s="178"/>
      <c r="IB39" s="178"/>
      <c r="IC39" s="178"/>
      <c r="ID39" s="178"/>
      <c r="IE39" s="178"/>
      <c r="IF39" s="178"/>
      <c r="IG39" s="178"/>
      <c r="IH39" s="178"/>
      <c r="II39" s="178"/>
      <c r="IJ39" s="178"/>
      <c r="IK39" s="178"/>
      <c r="IL39" s="178"/>
      <c r="IM39" s="178"/>
      <c r="IN39" s="178"/>
      <c r="IO39" s="178"/>
      <c r="IP39" s="178"/>
    </row>
    <row r="40" spans="1:250" ht="24" customHeight="1">
      <c r="A40" s="178"/>
      <c r="B40" s="202"/>
      <c r="C40" s="178"/>
      <c r="D40" s="203"/>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178"/>
      <c r="HR40" s="178"/>
      <c r="HS40" s="178"/>
      <c r="HT40" s="178"/>
      <c r="HU40" s="178"/>
      <c r="HV40" s="178"/>
      <c r="HW40" s="178"/>
      <c r="HX40" s="178"/>
      <c r="HY40" s="178"/>
      <c r="HZ40" s="178"/>
      <c r="IA40" s="178"/>
      <c r="IB40" s="178"/>
      <c r="IC40" s="178"/>
      <c r="ID40" s="178"/>
      <c r="IE40" s="178"/>
      <c r="IF40" s="178"/>
      <c r="IG40" s="178"/>
      <c r="IH40" s="178"/>
      <c r="II40" s="178"/>
      <c r="IJ40" s="178"/>
      <c r="IK40" s="178"/>
      <c r="IL40" s="178"/>
      <c r="IM40" s="178"/>
      <c r="IN40" s="178"/>
      <c r="IO40" s="178"/>
      <c r="IP40" s="178"/>
    </row>
    <row r="41" spans="1:250" ht="24" customHeight="1">
      <c r="A41" s="178"/>
      <c r="B41" s="202"/>
      <c r="C41" s="178"/>
      <c r="D41" s="203"/>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c r="CN41" s="178"/>
      <c r="CO41" s="178"/>
      <c r="CP41" s="178"/>
      <c r="CQ41" s="178"/>
      <c r="CR41" s="178"/>
      <c r="CS41" s="178"/>
      <c r="CT41" s="178"/>
      <c r="CU41" s="178"/>
      <c r="CV41" s="178"/>
      <c r="CW41" s="178"/>
      <c r="CX41" s="178"/>
      <c r="CY41" s="178"/>
      <c r="CZ41" s="178"/>
      <c r="DA41" s="178"/>
      <c r="DB41" s="178"/>
      <c r="DC41" s="178"/>
      <c r="DD41" s="178"/>
      <c r="DE41" s="178"/>
      <c r="DF41" s="178"/>
      <c r="DG41" s="178"/>
      <c r="DH41" s="178"/>
      <c r="DI41" s="178"/>
      <c r="DJ41" s="178"/>
      <c r="DK41" s="178"/>
      <c r="DL41" s="178"/>
      <c r="DM41" s="178"/>
      <c r="DN41" s="178"/>
      <c r="DO41" s="178"/>
      <c r="DP41" s="178"/>
      <c r="DQ41" s="178"/>
      <c r="DR41" s="178"/>
      <c r="DS41" s="178"/>
      <c r="DT41" s="178"/>
      <c r="DU41" s="178"/>
      <c r="DV41" s="178"/>
      <c r="DW41" s="178"/>
      <c r="DX41" s="178"/>
      <c r="DY41" s="178"/>
      <c r="DZ41" s="178"/>
      <c r="EA41" s="178"/>
      <c r="EB41" s="178"/>
      <c r="EC41" s="178"/>
      <c r="ED41" s="178"/>
      <c r="EE41" s="178"/>
      <c r="EF41" s="178"/>
      <c r="EG41" s="178"/>
      <c r="EH41" s="178"/>
      <c r="EI41" s="178"/>
      <c r="EJ41" s="178"/>
      <c r="EK41" s="178"/>
      <c r="EL41" s="178"/>
      <c r="EM41" s="178"/>
      <c r="EN41" s="178"/>
      <c r="EO41" s="178"/>
      <c r="EP41" s="178"/>
      <c r="EQ41" s="178"/>
      <c r="ER41" s="178"/>
      <c r="ES41" s="178"/>
      <c r="ET41" s="178"/>
      <c r="EU41" s="178"/>
      <c r="EV41" s="178"/>
      <c r="EW41" s="178"/>
      <c r="EX41" s="178"/>
      <c r="EY41" s="178"/>
      <c r="EZ41" s="178"/>
      <c r="FA41" s="178"/>
      <c r="FB41" s="178"/>
      <c r="FC41" s="178"/>
      <c r="FD41" s="178"/>
      <c r="FE41" s="178"/>
      <c r="FF41" s="178"/>
      <c r="FG41" s="178"/>
      <c r="FH41" s="178"/>
      <c r="FI41" s="178"/>
      <c r="FJ41" s="178"/>
      <c r="FK41" s="178"/>
      <c r="FL41" s="178"/>
      <c r="FM41" s="178"/>
      <c r="FN41" s="178"/>
      <c r="FO41" s="178"/>
      <c r="FP41" s="178"/>
      <c r="FQ41" s="178"/>
      <c r="FR41" s="178"/>
      <c r="FS41" s="178"/>
      <c r="FT41" s="178"/>
      <c r="FU41" s="178"/>
      <c r="FV41" s="178"/>
      <c r="FW41" s="178"/>
      <c r="FX41" s="178"/>
      <c r="FY41" s="178"/>
      <c r="FZ41" s="178"/>
      <c r="GA41" s="178"/>
      <c r="GB41" s="178"/>
      <c r="GC41" s="178"/>
      <c r="GD41" s="178"/>
      <c r="GE41" s="178"/>
      <c r="GF41" s="178"/>
      <c r="GG41" s="178"/>
      <c r="GH41" s="178"/>
      <c r="GI41" s="178"/>
      <c r="GJ41" s="178"/>
      <c r="GK41" s="178"/>
      <c r="GL41" s="178"/>
      <c r="GM41" s="178"/>
      <c r="GN41" s="178"/>
      <c r="GO41" s="178"/>
      <c r="GP41" s="178"/>
      <c r="GQ41" s="178"/>
      <c r="GR41" s="178"/>
      <c r="GS41" s="178"/>
      <c r="GT41" s="178"/>
      <c r="GU41" s="178"/>
      <c r="GV41" s="178"/>
      <c r="GW41" s="178"/>
      <c r="GX41" s="178"/>
      <c r="GY41" s="178"/>
      <c r="GZ41" s="178"/>
      <c r="HA41" s="178"/>
      <c r="HB41" s="178"/>
      <c r="HC41" s="178"/>
      <c r="HD41" s="178"/>
      <c r="HE41" s="178"/>
      <c r="HF41" s="178"/>
      <c r="HG41" s="178"/>
      <c r="HH41" s="178"/>
      <c r="HI41" s="178"/>
      <c r="HJ41" s="178"/>
      <c r="HK41" s="178"/>
      <c r="HL41" s="178"/>
      <c r="HM41" s="178"/>
      <c r="HN41" s="178"/>
      <c r="HO41" s="178"/>
      <c r="HP41" s="178"/>
      <c r="HQ41" s="178"/>
      <c r="HR41" s="178"/>
      <c r="HS41" s="178"/>
      <c r="HT41" s="178"/>
      <c r="HU41" s="178"/>
      <c r="HV41" s="178"/>
      <c r="HW41" s="178"/>
      <c r="HX41" s="178"/>
      <c r="HY41" s="178"/>
      <c r="HZ41" s="178"/>
      <c r="IA41" s="178"/>
      <c r="IB41" s="178"/>
      <c r="IC41" s="178"/>
      <c r="ID41" s="178"/>
      <c r="IE41" s="178"/>
      <c r="IF41" s="178"/>
      <c r="IG41" s="178"/>
      <c r="IH41" s="178"/>
      <c r="II41" s="178"/>
      <c r="IJ41" s="178"/>
      <c r="IK41" s="178"/>
      <c r="IL41" s="178"/>
      <c r="IM41" s="178"/>
      <c r="IN41" s="178"/>
      <c r="IO41" s="178"/>
      <c r="IP41" s="178"/>
    </row>
    <row r="42" spans="1:250" ht="24" customHeight="1">
      <c r="A42" s="178"/>
      <c r="B42" s="202"/>
      <c r="C42" s="178"/>
      <c r="D42" s="203"/>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8"/>
      <c r="FQ42" s="178"/>
      <c r="FR42" s="178"/>
      <c r="FS42" s="178"/>
      <c r="FT42" s="178"/>
      <c r="FU42" s="178"/>
      <c r="FV42" s="178"/>
      <c r="FW42" s="178"/>
      <c r="FX42" s="178"/>
      <c r="FY42" s="178"/>
      <c r="FZ42" s="178"/>
      <c r="GA42" s="178"/>
      <c r="GB42" s="178"/>
      <c r="GC42" s="178"/>
      <c r="GD42" s="178"/>
      <c r="GE42" s="178"/>
      <c r="GF42" s="178"/>
      <c r="GG42" s="178"/>
      <c r="GH42" s="178"/>
      <c r="GI42" s="178"/>
      <c r="GJ42" s="178"/>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8"/>
      <c r="HO42" s="178"/>
      <c r="HP42" s="178"/>
      <c r="HQ42" s="178"/>
      <c r="HR42" s="178"/>
      <c r="HS42" s="178"/>
      <c r="HT42" s="178"/>
      <c r="HU42" s="178"/>
      <c r="HV42" s="178"/>
      <c r="HW42" s="178"/>
      <c r="HX42" s="178"/>
      <c r="HY42" s="178"/>
      <c r="HZ42" s="178"/>
      <c r="IA42" s="178"/>
      <c r="IB42" s="178"/>
      <c r="IC42" s="178"/>
      <c r="ID42" s="178"/>
      <c r="IE42" s="178"/>
      <c r="IF42" s="178"/>
      <c r="IG42" s="178"/>
      <c r="IH42" s="178"/>
      <c r="II42" s="178"/>
      <c r="IJ42" s="178"/>
      <c r="IK42" s="178"/>
      <c r="IL42" s="178"/>
      <c r="IM42" s="178"/>
      <c r="IN42" s="178"/>
      <c r="IO42" s="178"/>
      <c r="IP42" s="178"/>
    </row>
    <row r="43" spans="1:250" ht="24" customHeight="1">
      <c r="A43" s="178"/>
      <c r="B43" s="202"/>
      <c r="C43" s="178"/>
      <c r="D43" s="203"/>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178"/>
      <c r="HP43" s="178"/>
      <c r="HQ43" s="178"/>
      <c r="HR43" s="178"/>
      <c r="HS43" s="178"/>
      <c r="HT43" s="178"/>
      <c r="HU43" s="178"/>
      <c r="HV43" s="178"/>
      <c r="HW43" s="178"/>
      <c r="HX43" s="178"/>
      <c r="HY43" s="178"/>
      <c r="HZ43" s="178"/>
      <c r="IA43" s="178"/>
      <c r="IB43" s="178"/>
      <c r="IC43" s="178"/>
      <c r="ID43" s="178"/>
      <c r="IE43" s="178"/>
      <c r="IF43" s="178"/>
      <c r="IG43" s="178"/>
      <c r="IH43" s="178"/>
      <c r="II43" s="178"/>
      <c r="IJ43" s="178"/>
      <c r="IK43" s="178"/>
      <c r="IL43" s="178"/>
      <c r="IM43" s="178"/>
      <c r="IN43" s="178"/>
      <c r="IO43" s="178"/>
      <c r="IP43" s="178"/>
    </row>
    <row r="44" spans="1:250" ht="24" customHeight="1">
      <c r="A44" s="178"/>
      <c r="B44" s="202"/>
      <c r="C44" s="178"/>
      <c r="D44" s="203"/>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CN44" s="178"/>
      <c r="CO44" s="178"/>
      <c r="CP44" s="178"/>
      <c r="CQ44" s="178"/>
      <c r="CR44" s="178"/>
      <c r="CS44" s="178"/>
      <c r="CT44" s="178"/>
      <c r="CU44" s="178"/>
      <c r="CV44" s="178"/>
      <c r="CW44" s="178"/>
      <c r="CX44" s="178"/>
      <c r="CY44" s="178"/>
      <c r="CZ44" s="178"/>
      <c r="DA44" s="178"/>
      <c r="DB44" s="178"/>
      <c r="DC44" s="178"/>
      <c r="DD44" s="178"/>
      <c r="DE44" s="178"/>
      <c r="DF44" s="178"/>
      <c r="DG44" s="178"/>
      <c r="DH44" s="178"/>
      <c r="DI44" s="178"/>
      <c r="DJ44" s="178"/>
      <c r="DK44" s="178"/>
      <c r="DL44" s="178"/>
      <c r="DM44" s="178"/>
      <c r="DN44" s="178"/>
      <c r="DO44" s="178"/>
      <c r="DP44" s="178"/>
      <c r="DQ44" s="178"/>
      <c r="DR44" s="178"/>
      <c r="DS44" s="178"/>
      <c r="DT44" s="178"/>
      <c r="DU44" s="178"/>
      <c r="DV44" s="178"/>
      <c r="DW44" s="178"/>
      <c r="DX44" s="178"/>
      <c r="DY44" s="178"/>
      <c r="DZ44" s="178"/>
      <c r="EA44" s="178"/>
      <c r="EB44" s="178"/>
      <c r="EC44" s="178"/>
      <c r="ED44" s="178"/>
      <c r="EE44" s="178"/>
      <c r="EF44" s="178"/>
      <c r="EG44" s="178"/>
      <c r="EH44" s="178"/>
      <c r="EI44" s="178"/>
      <c r="EJ44" s="178"/>
      <c r="EK44" s="178"/>
      <c r="EL44" s="178"/>
      <c r="EM44" s="178"/>
      <c r="EN44" s="178"/>
      <c r="EO44" s="178"/>
      <c r="EP44" s="178"/>
      <c r="EQ44" s="178"/>
      <c r="ER44" s="178"/>
      <c r="ES44" s="178"/>
      <c r="ET44" s="178"/>
      <c r="EU44" s="178"/>
      <c r="EV44" s="178"/>
      <c r="EW44" s="178"/>
      <c r="EX44" s="178"/>
      <c r="EY44" s="178"/>
      <c r="EZ44" s="178"/>
      <c r="FA44" s="178"/>
      <c r="FB44" s="178"/>
      <c r="FC44" s="178"/>
      <c r="FD44" s="178"/>
      <c r="FE44" s="178"/>
      <c r="FF44" s="178"/>
      <c r="FG44" s="178"/>
      <c r="FH44" s="178"/>
      <c r="FI44" s="178"/>
      <c r="FJ44" s="178"/>
      <c r="FK44" s="178"/>
      <c r="FL44" s="178"/>
      <c r="FM44" s="178"/>
      <c r="FN44" s="178"/>
      <c r="FO44" s="178"/>
      <c r="FP44" s="178"/>
      <c r="FQ44" s="178"/>
      <c r="FR44" s="178"/>
      <c r="FS44" s="178"/>
      <c r="FT44" s="178"/>
      <c r="FU44" s="178"/>
      <c r="FV44" s="178"/>
      <c r="FW44" s="178"/>
      <c r="FX44" s="178"/>
      <c r="FY44" s="178"/>
      <c r="FZ44" s="178"/>
      <c r="GA44" s="178"/>
      <c r="GB44" s="178"/>
      <c r="GC44" s="178"/>
      <c r="GD44" s="178"/>
      <c r="GE44" s="178"/>
      <c r="GF44" s="178"/>
      <c r="GG44" s="178"/>
      <c r="GH44" s="178"/>
      <c r="GI44" s="178"/>
      <c r="GJ44" s="178"/>
      <c r="GK44" s="178"/>
      <c r="GL44" s="178"/>
      <c r="GM44" s="178"/>
      <c r="GN44" s="178"/>
      <c r="GO44" s="178"/>
      <c r="GP44" s="178"/>
      <c r="GQ44" s="178"/>
      <c r="GR44" s="178"/>
      <c r="GS44" s="178"/>
      <c r="GT44" s="178"/>
      <c r="GU44" s="178"/>
      <c r="GV44" s="178"/>
      <c r="GW44" s="178"/>
      <c r="GX44" s="178"/>
      <c r="GY44" s="178"/>
      <c r="GZ44" s="178"/>
      <c r="HA44" s="178"/>
      <c r="HB44" s="178"/>
      <c r="HC44" s="178"/>
      <c r="HD44" s="178"/>
      <c r="HE44" s="178"/>
      <c r="HF44" s="178"/>
      <c r="HG44" s="178"/>
      <c r="HH44" s="178"/>
      <c r="HI44" s="178"/>
      <c r="HJ44" s="178"/>
      <c r="HK44" s="178"/>
      <c r="HL44" s="178"/>
      <c r="HM44" s="178"/>
      <c r="HN44" s="178"/>
      <c r="HO44" s="178"/>
      <c r="HP44" s="178"/>
      <c r="HQ44" s="178"/>
      <c r="HR44" s="178"/>
      <c r="HS44" s="178"/>
      <c r="HT44" s="178"/>
      <c r="HU44" s="178"/>
      <c r="HV44" s="178"/>
      <c r="HW44" s="178"/>
      <c r="HX44" s="178"/>
      <c r="HY44" s="178"/>
      <c r="HZ44" s="178"/>
      <c r="IA44" s="178"/>
      <c r="IB44" s="178"/>
      <c r="IC44" s="178"/>
      <c r="ID44" s="178"/>
      <c r="IE44" s="178"/>
      <c r="IF44" s="178"/>
      <c r="IG44" s="178"/>
      <c r="IH44" s="178"/>
      <c r="II44" s="178"/>
      <c r="IJ44" s="178"/>
      <c r="IK44" s="178"/>
      <c r="IL44" s="178"/>
      <c r="IM44" s="178"/>
      <c r="IN44" s="178"/>
      <c r="IO44" s="178"/>
      <c r="IP44" s="178"/>
    </row>
    <row r="45" spans="1:250" ht="24" customHeight="1">
      <c r="A45" s="178"/>
      <c r="B45" s="202"/>
      <c r="C45" s="178"/>
      <c r="D45" s="203"/>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CN45" s="178"/>
      <c r="CO45" s="178"/>
      <c r="CP45" s="178"/>
      <c r="CQ45" s="178"/>
      <c r="CR45" s="178"/>
      <c r="CS45" s="178"/>
      <c r="CT45" s="178"/>
      <c r="CU45" s="178"/>
      <c r="CV45" s="178"/>
      <c r="CW45" s="178"/>
      <c r="CX45" s="178"/>
      <c r="CY45" s="178"/>
      <c r="CZ45" s="178"/>
      <c r="DA45" s="178"/>
      <c r="DB45" s="178"/>
      <c r="DC45" s="178"/>
      <c r="DD45" s="178"/>
      <c r="DE45" s="178"/>
      <c r="DF45" s="178"/>
      <c r="DG45" s="178"/>
      <c r="DH45" s="178"/>
      <c r="DI45" s="178"/>
      <c r="DJ45" s="178"/>
      <c r="DK45" s="178"/>
      <c r="DL45" s="178"/>
      <c r="DM45" s="178"/>
      <c r="DN45" s="178"/>
      <c r="DO45" s="178"/>
      <c r="DP45" s="178"/>
      <c r="DQ45" s="178"/>
      <c r="DR45" s="178"/>
      <c r="DS45" s="178"/>
      <c r="DT45" s="178"/>
      <c r="DU45" s="178"/>
      <c r="DV45" s="178"/>
      <c r="DW45" s="178"/>
      <c r="DX45" s="178"/>
      <c r="DY45" s="178"/>
      <c r="DZ45" s="178"/>
      <c r="EA45" s="178"/>
      <c r="EB45" s="178"/>
      <c r="EC45" s="178"/>
      <c r="ED45" s="178"/>
      <c r="EE45" s="178"/>
      <c r="EF45" s="178"/>
      <c r="EG45" s="178"/>
      <c r="EH45" s="178"/>
      <c r="EI45" s="178"/>
      <c r="EJ45" s="178"/>
      <c r="EK45" s="178"/>
      <c r="EL45" s="178"/>
      <c r="EM45" s="178"/>
      <c r="EN45" s="178"/>
      <c r="EO45" s="178"/>
      <c r="EP45" s="178"/>
      <c r="EQ45" s="178"/>
      <c r="ER45" s="178"/>
      <c r="ES45" s="178"/>
      <c r="ET45" s="178"/>
      <c r="EU45" s="178"/>
      <c r="EV45" s="178"/>
      <c r="EW45" s="178"/>
      <c r="EX45" s="178"/>
      <c r="EY45" s="178"/>
      <c r="EZ45" s="178"/>
      <c r="FA45" s="178"/>
      <c r="FB45" s="178"/>
      <c r="FC45" s="178"/>
      <c r="FD45" s="178"/>
      <c r="FE45" s="178"/>
      <c r="FF45" s="178"/>
      <c r="FG45" s="178"/>
      <c r="FH45" s="178"/>
      <c r="FI45" s="178"/>
      <c r="FJ45" s="178"/>
      <c r="FK45" s="178"/>
      <c r="FL45" s="178"/>
      <c r="FM45" s="178"/>
      <c r="FN45" s="178"/>
      <c r="FO45" s="178"/>
      <c r="FP45" s="178"/>
      <c r="FQ45" s="178"/>
      <c r="FR45" s="178"/>
      <c r="FS45" s="178"/>
      <c r="FT45" s="178"/>
      <c r="FU45" s="178"/>
      <c r="FV45" s="178"/>
      <c r="FW45" s="178"/>
      <c r="FX45" s="178"/>
      <c r="FY45" s="178"/>
      <c r="FZ45" s="178"/>
      <c r="GA45" s="178"/>
      <c r="GB45" s="178"/>
      <c r="GC45" s="178"/>
      <c r="GD45" s="178"/>
      <c r="GE45" s="178"/>
      <c r="GF45" s="178"/>
      <c r="GG45" s="178"/>
      <c r="GH45" s="178"/>
      <c r="GI45" s="178"/>
      <c r="GJ45" s="178"/>
      <c r="GK45" s="178"/>
      <c r="GL45" s="178"/>
      <c r="GM45" s="178"/>
      <c r="GN45" s="178"/>
      <c r="GO45" s="178"/>
      <c r="GP45" s="178"/>
      <c r="GQ45" s="178"/>
      <c r="GR45" s="178"/>
      <c r="GS45" s="178"/>
      <c r="GT45" s="178"/>
      <c r="GU45" s="178"/>
      <c r="GV45" s="178"/>
      <c r="GW45" s="178"/>
      <c r="GX45" s="178"/>
      <c r="GY45" s="178"/>
      <c r="GZ45" s="178"/>
      <c r="HA45" s="178"/>
      <c r="HB45" s="178"/>
      <c r="HC45" s="178"/>
      <c r="HD45" s="178"/>
      <c r="HE45" s="178"/>
      <c r="HF45" s="178"/>
      <c r="HG45" s="178"/>
      <c r="HH45" s="178"/>
      <c r="HI45" s="178"/>
      <c r="HJ45" s="178"/>
      <c r="HK45" s="178"/>
      <c r="HL45" s="178"/>
      <c r="HM45" s="178"/>
      <c r="HN45" s="178"/>
      <c r="HO45" s="178"/>
      <c r="HP45" s="178"/>
      <c r="HQ45" s="178"/>
      <c r="HR45" s="178"/>
      <c r="HS45" s="178"/>
      <c r="HT45" s="178"/>
      <c r="HU45" s="178"/>
      <c r="HV45" s="178"/>
      <c r="HW45" s="178"/>
      <c r="HX45" s="178"/>
      <c r="HY45" s="178"/>
      <c r="HZ45" s="178"/>
      <c r="IA45" s="178"/>
      <c r="IB45" s="178"/>
      <c r="IC45" s="178"/>
      <c r="ID45" s="178"/>
      <c r="IE45" s="178"/>
      <c r="IF45" s="178"/>
      <c r="IG45" s="178"/>
      <c r="IH45" s="178"/>
      <c r="II45" s="178"/>
      <c r="IJ45" s="178"/>
      <c r="IK45" s="178"/>
      <c r="IL45" s="178"/>
      <c r="IM45" s="178"/>
      <c r="IN45" s="178"/>
      <c r="IO45" s="178"/>
      <c r="IP45" s="178"/>
    </row>
    <row r="46" spans="1:250" ht="24" customHeight="1">
      <c r="A46" s="178"/>
      <c r="B46" s="202"/>
      <c r="C46" s="178"/>
      <c r="D46" s="203"/>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CN46" s="178"/>
      <c r="CO46" s="178"/>
      <c r="CP46" s="178"/>
      <c r="CQ46" s="178"/>
      <c r="CR46" s="178"/>
      <c r="CS46" s="178"/>
      <c r="CT46" s="178"/>
      <c r="CU46" s="178"/>
      <c r="CV46" s="178"/>
      <c r="CW46" s="178"/>
      <c r="CX46" s="178"/>
      <c r="CY46" s="178"/>
      <c r="CZ46" s="178"/>
      <c r="DA46" s="178"/>
      <c r="DB46" s="178"/>
      <c r="DC46" s="178"/>
      <c r="DD46" s="178"/>
      <c r="DE46" s="178"/>
      <c r="DF46" s="178"/>
      <c r="DG46" s="178"/>
      <c r="DH46" s="178"/>
      <c r="DI46" s="178"/>
      <c r="DJ46" s="178"/>
      <c r="DK46" s="178"/>
      <c r="DL46" s="178"/>
      <c r="DM46" s="178"/>
      <c r="DN46" s="178"/>
      <c r="DO46" s="178"/>
      <c r="DP46" s="178"/>
      <c r="DQ46" s="178"/>
      <c r="DR46" s="178"/>
      <c r="DS46" s="178"/>
      <c r="DT46" s="178"/>
      <c r="DU46" s="178"/>
      <c r="DV46" s="178"/>
      <c r="DW46" s="178"/>
      <c r="DX46" s="178"/>
      <c r="DY46" s="178"/>
      <c r="DZ46" s="178"/>
      <c r="EA46" s="178"/>
      <c r="EB46" s="178"/>
      <c r="EC46" s="178"/>
      <c r="ED46" s="178"/>
      <c r="EE46" s="178"/>
      <c r="EF46" s="178"/>
      <c r="EG46" s="178"/>
      <c r="EH46" s="178"/>
      <c r="EI46" s="178"/>
      <c r="EJ46" s="178"/>
      <c r="EK46" s="178"/>
      <c r="EL46" s="178"/>
      <c r="EM46" s="178"/>
      <c r="EN46" s="178"/>
      <c r="EO46" s="178"/>
      <c r="EP46" s="178"/>
      <c r="EQ46" s="178"/>
      <c r="ER46" s="178"/>
      <c r="ES46" s="178"/>
      <c r="ET46" s="178"/>
      <c r="EU46" s="178"/>
      <c r="EV46" s="178"/>
      <c r="EW46" s="178"/>
      <c r="EX46" s="178"/>
      <c r="EY46" s="178"/>
      <c r="EZ46" s="178"/>
      <c r="FA46" s="178"/>
      <c r="FB46" s="178"/>
      <c r="FC46" s="178"/>
      <c r="FD46" s="178"/>
      <c r="FE46" s="178"/>
      <c r="FF46" s="178"/>
      <c r="FG46" s="178"/>
      <c r="FH46" s="178"/>
      <c r="FI46" s="178"/>
      <c r="FJ46" s="178"/>
      <c r="FK46" s="178"/>
      <c r="FL46" s="178"/>
      <c r="FM46" s="178"/>
      <c r="FN46" s="178"/>
      <c r="FO46" s="178"/>
      <c r="FP46" s="178"/>
      <c r="FQ46" s="178"/>
      <c r="FR46" s="178"/>
      <c r="FS46" s="178"/>
      <c r="FT46" s="178"/>
      <c r="FU46" s="178"/>
      <c r="FV46" s="178"/>
      <c r="FW46" s="178"/>
      <c r="FX46" s="178"/>
      <c r="FY46" s="178"/>
      <c r="FZ46" s="178"/>
      <c r="GA46" s="178"/>
      <c r="GB46" s="178"/>
      <c r="GC46" s="178"/>
      <c r="GD46" s="178"/>
      <c r="GE46" s="178"/>
      <c r="GF46" s="178"/>
      <c r="GG46" s="178"/>
      <c r="GH46" s="178"/>
      <c r="GI46" s="178"/>
      <c r="GJ46" s="178"/>
      <c r="GK46" s="178"/>
      <c r="GL46" s="178"/>
      <c r="GM46" s="178"/>
      <c r="GN46" s="178"/>
      <c r="GO46" s="178"/>
      <c r="GP46" s="178"/>
      <c r="GQ46" s="178"/>
      <c r="GR46" s="178"/>
      <c r="GS46" s="178"/>
      <c r="GT46" s="178"/>
      <c r="GU46" s="178"/>
      <c r="GV46" s="178"/>
      <c r="GW46" s="178"/>
      <c r="GX46" s="178"/>
      <c r="GY46" s="178"/>
      <c r="GZ46" s="178"/>
      <c r="HA46" s="178"/>
      <c r="HB46" s="178"/>
      <c r="HC46" s="178"/>
      <c r="HD46" s="178"/>
      <c r="HE46" s="178"/>
      <c r="HF46" s="178"/>
      <c r="HG46" s="178"/>
      <c r="HH46" s="178"/>
      <c r="HI46" s="178"/>
      <c r="HJ46" s="178"/>
      <c r="HK46" s="178"/>
      <c r="HL46" s="178"/>
      <c r="HM46" s="178"/>
      <c r="HN46" s="178"/>
      <c r="HO46" s="178"/>
      <c r="HP46" s="178"/>
      <c r="HQ46" s="178"/>
      <c r="HR46" s="178"/>
      <c r="HS46" s="178"/>
      <c r="HT46" s="178"/>
      <c r="HU46" s="178"/>
      <c r="HV46" s="178"/>
      <c r="HW46" s="178"/>
      <c r="HX46" s="178"/>
      <c r="HY46" s="178"/>
      <c r="HZ46" s="178"/>
      <c r="IA46" s="178"/>
      <c r="IB46" s="178"/>
      <c r="IC46" s="178"/>
      <c r="ID46" s="178"/>
      <c r="IE46" s="178"/>
      <c r="IF46" s="178"/>
      <c r="IG46" s="178"/>
      <c r="IH46" s="178"/>
      <c r="II46" s="178"/>
      <c r="IJ46" s="178"/>
      <c r="IK46" s="178"/>
      <c r="IL46" s="178"/>
      <c r="IM46" s="178"/>
      <c r="IN46" s="178"/>
      <c r="IO46" s="178"/>
      <c r="IP46" s="178"/>
    </row>
    <row r="47" spans="1:250" ht="24" customHeight="1">
      <c r="A47" s="178"/>
      <c r="B47" s="202"/>
      <c r="C47" s="178"/>
      <c r="D47" s="203"/>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CN47" s="178"/>
      <c r="CO47" s="178"/>
      <c r="CP47" s="178"/>
      <c r="CQ47" s="178"/>
      <c r="CR47" s="178"/>
      <c r="CS47" s="178"/>
      <c r="CT47" s="178"/>
      <c r="CU47" s="178"/>
      <c r="CV47" s="178"/>
      <c r="CW47" s="178"/>
      <c r="CX47" s="178"/>
      <c r="CY47" s="178"/>
      <c r="CZ47" s="178"/>
      <c r="DA47" s="178"/>
      <c r="DB47" s="178"/>
      <c r="DC47" s="178"/>
      <c r="DD47" s="178"/>
      <c r="DE47" s="178"/>
      <c r="DF47" s="178"/>
      <c r="DG47" s="178"/>
      <c r="DH47" s="178"/>
      <c r="DI47" s="178"/>
      <c r="DJ47" s="178"/>
      <c r="DK47" s="178"/>
      <c r="DL47" s="178"/>
      <c r="DM47" s="178"/>
      <c r="DN47" s="178"/>
      <c r="DO47" s="178"/>
      <c r="DP47" s="178"/>
      <c r="DQ47" s="178"/>
      <c r="DR47" s="178"/>
      <c r="DS47" s="178"/>
      <c r="DT47" s="178"/>
      <c r="DU47" s="178"/>
      <c r="DV47" s="178"/>
      <c r="DW47" s="178"/>
      <c r="DX47" s="178"/>
      <c r="DY47" s="178"/>
      <c r="DZ47" s="178"/>
      <c r="EA47" s="178"/>
      <c r="EB47" s="178"/>
      <c r="EC47" s="178"/>
      <c r="ED47" s="178"/>
      <c r="EE47" s="178"/>
      <c r="EF47" s="178"/>
      <c r="EG47" s="178"/>
      <c r="EH47" s="178"/>
      <c r="EI47" s="178"/>
      <c r="EJ47" s="178"/>
      <c r="EK47" s="178"/>
      <c r="EL47" s="178"/>
      <c r="EM47" s="178"/>
      <c r="EN47" s="178"/>
      <c r="EO47" s="178"/>
      <c r="EP47" s="178"/>
      <c r="EQ47" s="178"/>
      <c r="ER47" s="178"/>
      <c r="ES47" s="178"/>
      <c r="ET47" s="178"/>
      <c r="EU47" s="178"/>
      <c r="EV47" s="178"/>
      <c r="EW47" s="178"/>
      <c r="EX47" s="178"/>
      <c r="EY47" s="178"/>
      <c r="EZ47" s="178"/>
      <c r="FA47" s="178"/>
      <c r="FB47" s="178"/>
      <c r="FC47" s="178"/>
      <c r="FD47" s="178"/>
      <c r="FE47" s="178"/>
      <c r="FF47" s="178"/>
      <c r="FG47" s="178"/>
      <c r="FH47" s="178"/>
      <c r="FI47" s="178"/>
      <c r="FJ47" s="178"/>
      <c r="FK47" s="178"/>
      <c r="FL47" s="178"/>
      <c r="FM47" s="178"/>
      <c r="FN47" s="178"/>
      <c r="FO47" s="178"/>
      <c r="FP47" s="178"/>
      <c r="FQ47" s="178"/>
      <c r="FR47" s="178"/>
      <c r="FS47" s="178"/>
      <c r="FT47" s="178"/>
      <c r="FU47" s="178"/>
      <c r="FV47" s="178"/>
      <c r="FW47" s="178"/>
      <c r="FX47" s="178"/>
      <c r="FY47" s="178"/>
      <c r="FZ47" s="178"/>
      <c r="GA47" s="178"/>
      <c r="GB47" s="178"/>
      <c r="GC47" s="178"/>
      <c r="GD47" s="178"/>
      <c r="GE47" s="178"/>
      <c r="GF47" s="178"/>
      <c r="GG47" s="178"/>
      <c r="GH47" s="178"/>
      <c r="GI47" s="178"/>
      <c r="GJ47" s="178"/>
      <c r="GK47" s="178"/>
      <c r="GL47" s="178"/>
      <c r="GM47" s="178"/>
      <c r="GN47" s="178"/>
      <c r="GO47" s="178"/>
      <c r="GP47" s="178"/>
      <c r="GQ47" s="178"/>
      <c r="GR47" s="178"/>
      <c r="GS47" s="178"/>
      <c r="GT47" s="178"/>
      <c r="GU47" s="178"/>
      <c r="GV47" s="178"/>
      <c r="GW47" s="178"/>
      <c r="GX47" s="178"/>
      <c r="GY47" s="178"/>
      <c r="GZ47" s="178"/>
      <c r="HA47" s="178"/>
      <c r="HB47" s="178"/>
      <c r="HC47" s="178"/>
      <c r="HD47" s="178"/>
      <c r="HE47" s="178"/>
      <c r="HF47" s="178"/>
      <c r="HG47" s="178"/>
      <c r="HH47" s="178"/>
      <c r="HI47" s="178"/>
      <c r="HJ47" s="178"/>
      <c r="HK47" s="178"/>
      <c r="HL47" s="178"/>
      <c r="HM47" s="178"/>
      <c r="HN47" s="178"/>
      <c r="HO47" s="178"/>
      <c r="HP47" s="178"/>
      <c r="HQ47" s="178"/>
      <c r="HR47" s="178"/>
      <c r="HS47" s="178"/>
      <c r="HT47" s="178"/>
      <c r="HU47" s="178"/>
      <c r="HV47" s="178"/>
      <c r="HW47" s="178"/>
      <c r="HX47" s="178"/>
      <c r="HY47" s="178"/>
      <c r="HZ47" s="178"/>
      <c r="IA47" s="178"/>
      <c r="IB47" s="178"/>
      <c r="IC47" s="178"/>
      <c r="ID47" s="178"/>
      <c r="IE47" s="178"/>
      <c r="IF47" s="178"/>
      <c r="IG47" s="178"/>
      <c r="IH47" s="178"/>
      <c r="II47" s="178"/>
      <c r="IJ47" s="178"/>
      <c r="IK47" s="178"/>
      <c r="IL47" s="178"/>
      <c r="IM47" s="178"/>
      <c r="IN47" s="178"/>
      <c r="IO47" s="178"/>
      <c r="IP47" s="178"/>
    </row>
    <row r="48" spans="1:250" ht="24" customHeight="1">
      <c r="A48" s="178"/>
      <c r="B48" s="202"/>
      <c r="C48" s="178"/>
      <c r="D48" s="203"/>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CN48" s="178"/>
      <c r="CO48" s="178"/>
      <c r="CP48" s="178"/>
      <c r="CQ48" s="178"/>
      <c r="CR48" s="178"/>
      <c r="CS48" s="178"/>
      <c r="CT48" s="178"/>
      <c r="CU48" s="178"/>
      <c r="CV48" s="178"/>
      <c r="CW48" s="178"/>
      <c r="CX48" s="178"/>
      <c r="CY48" s="178"/>
      <c r="CZ48" s="178"/>
      <c r="DA48" s="178"/>
      <c r="DB48" s="178"/>
      <c r="DC48" s="178"/>
      <c r="DD48" s="178"/>
      <c r="DE48" s="178"/>
      <c r="DF48" s="178"/>
      <c r="DG48" s="178"/>
      <c r="DH48" s="178"/>
      <c r="DI48" s="178"/>
      <c r="DJ48" s="178"/>
      <c r="DK48" s="178"/>
      <c r="DL48" s="178"/>
      <c r="DM48" s="178"/>
      <c r="DN48" s="178"/>
      <c r="DO48" s="178"/>
      <c r="DP48" s="178"/>
      <c r="DQ48" s="178"/>
      <c r="DR48" s="178"/>
      <c r="DS48" s="178"/>
      <c r="DT48" s="178"/>
      <c r="DU48" s="178"/>
      <c r="DV48" s="178"/>
      <c r="DW48" s="178"/>
      <c r="DX48" s="178"/>
      <c r="DY48" s="178"/>
      <c r="DZ48" s="178"/>
      <c r="EA48" s="178"/>
      <c r="EB48" s="178"/>
      <c r="EC48" s="178"/>
      <c r="ED48" s="178"/>
      <c r="EE48" s="178"/>
      <c r="EF48" s="178"/>
      <c r="EG48" s="178"/>
      <c r="EH48" s="178"/>
      <c r="EI48" s="178"/>
      <c r="EJ48" s="178"/>
      <c r="EK48" s="178"/>
      <c r="EL48" s="178"/>
      <c r="EM48" s="178"/>
      <c r="EN48" s="178"/>
      <c r="EO48" s="178"/>
      <c r="EP48" s="178"/>
      <c r="EQ48" s="178"/>
      <c r="ER48" s="178"/>
      <c r="ES48" s="178"/>
      <c r="ET48" s="178"/>
      <c r="EU48" s="178"/>
      <c r="EV48" s="178"/>
      <c r="EW48" s="178"/>
      <c r="EX48" s="178"/>
      <c r="EY48" s="178"/>
      <c r="EZ48" s="178"/>
      <c r="FA48" s="178"/>
      <c r="FB48" s="178"/>
      <c r="FC48" s="178"/>
      <c r="FD48" s="178"/>
      <c r="FE48" s="178"/>
      <c r="FF48" s="178"/>
      <c r="FG48" s="178"/>
      <c r="FH48" s="178"/>
      <c r="FI48" s="178"/>
      <c r="FJ48" s="178"/>
      <c r="FK48" s="178"/>
      <c r="FL48" s="178"/>
      <c r="FM48" s="178"/>
      <c r="FN48" s="178"/>
      <c r="FO48" s="178"/>
      <c r="FP48" s="178"/>
      <c r="FQ48" s="178"/>
      <c r="FR48" s="178"/>
      <c r="FS48" s="178"/>
      <c r="FT48" s="178"/>
      <c r="FU48" s="178"/>
      <c r="FV48" s="178"/>
      <c r="FW48" s="178"/>
      <c r="FX48" s="178"/>
      <c r="FY48" s="178"/>
      <c r="FZ48" s="178"/>
      <c r="GA48" s="178"/>
      <c r="GB48" s="178"/>
      <c r="GC48" s="178"/>
      <c r="GD48" s="178"/>
      <c r="GE48" s="178"/>
      <c r="GF48" s="178"/>
      <c r="GG48" s="178"/>
      <c r="GH48" s="178"/>
      <c r="GI48" s="178"/>
      <c r="GJ48" s="178"/>
      <c r="GK48" s="178"/>
      <c r="GL48" s="178"/>
      <c r="GM48" s="178"/>
      <c r="GN48" s="178"/>
      <c r="GO48" s="178"/>
      <c r="GP48" s="178"/>
      <c r="GQ48" s="178"/>
      <c r="GR48" s="178"/>
      <c r="GS48" s="178"/>
      <c r="GT48" s="178"/>
      <c r="GU48" s="178"/>
      <c r="GV48" s="178"/>
      <c r="GW48" s="178"/>
      <c r="GX48" s="178"/>
      <c r="GY48" s="178"/>
      <c r="GZ48" s="178"/>
      <c r="HA48" s="178"/>
      <c r="HB48" s="178"/>
      <c r="HC48" s="178"/>
      <c r="HD48" s="178"/>
      <c r="HE48" s="178"/>
      <c r="HF48" s="178"/>
      <c r="HG48" s="178"/>
      <c r="HH48" s="178"/>
      <c r="HI48" s="178"/>
      <c r="HJ48" s="178"/>
      <c r="HK48" s="178"/>
      <c r="HL48" s="178"/>
      <c r="HM48" s="178"/>
      <c r="HN48" s="178"/>
      <c r="HO48" s="178"/>
      <c r="HP48" s="178"/>
      <c r="HQ48" s="178"/>
      <c r="HR48" s="178"/>
      <c r="HS48" s="178"/>
      <c r="HT48" s="178"/>
      <c r="HU48" s="178"/>
      <c r="HV48" s="178"/>
      <c r="HW48" s="178"/>
      <c r="HX48" s="178"/>
      <c r="HY48" s="178"/>
      <c r="HZ48" s="178"/>
      <c r="IA48" s="178"/>
      <c r="IB48" s="178"/>
      <c r="IC48" s="178"/>
      <c r="ID48" s="178"/>
      <c r="IE48" s="178"/>
      <c r="IF48" s="178"/>
      <c r="IG48" s="178"/>
      <c r="IH48" s="178"/>
      <c r="II48" s="178"/>
      <c r="IJ48" s="178"/>
      <c r="IK48" s="178"/>
      <c r="IL48" s="178"/>
      <c r="IM48" s="178"/>
      <c r="IN48" s="178"/>
      <c r="IO48" s="178"/>
      <c r="IP48" s="178"/>
    </row>
    <row r="49" spans="1:250" ht="24" customHeight="1">
      <c r="A49" s="178"/>
      <c r="B49" s="202"/>
      <c r="C49" s="178"/>
      <c r="D49" s="203"/>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CN49" s="178"/>
      <c r="CO49" s="178"/>
      <c r="CP49" s="178"/>
      <c r="CQ49" s="178"/>
      <c r="CR49" s="178"/>
      <c r="CS49" s="178"/>
      <c r="CT49" s="178"/>
      <c r="CU49" s="178"/>
      <c r="CV49" s="178"/>
      <c r="CW49" s="178"/>
      <c r="CX49" s="178"/>
      <c r="CY49" s="178"/>
      <c r="CZ49" s="178"/>
      <c r="DA49" s="178"/>
      <c r="DB49" s="178"/>
      <c r="DC49" s="178"/>
      <c r="DD49" s="178"/>
      <c r="DE49" s="178"/>
      <c r="DF49" s="178"/>
      <c r="DG49" s="178"/>
      <c r="DH49" s="178"/>
      <c r="DI49" s="178"/>
      <c r="DJ49" s="178"/>
      <c r="DK49" s="178"/>
      <c r="DL49" s="178"/>
      <c r="DM49" s="178"/>
      <c r="DN49" s="178"/>
      <c r="DO49" s="178"/>
      <c r="DP49" s="178"/>
      <c r="DQ49" s="178"/>
      <c r="DR49" s="178"/>
      <c r="DS49" s="178"/>
      <c r="DT49" s="178"/>
      <c r="DU49" s="178"/>
      <c r="DV49" s="178"/>
      <c r="DW49" s="178"/>
      <c r="DX49" s="178"/>
      <c r="DY49" s="178"/>
      <c r="DZ49" s="178"/>
      <c r="EA49" s="178"/>
      <c r="EB49" s="178"/>
      <c r="EC49" s="178"/>
      <c r="ED49" s="178"/>
      <c r="EE49" s="178"/>
      <c r="EF49" s="178"/>
      <c r="EG49" s="178"/>
      <c r="EH49" s="178"/>
      <c r="EI49" s="178"/>
      <c r="EJ49" s="178"/>
      <c r="EK49" s="178"/>
      <c r="EL49" s="178"/>
      <c r="EM49" s="178"/>
      <c r="EN49" s="178"/>
      <c r="EO49" s="178"/>
      <c r="EP49" s="178"/>
      <c r="EQ49" s="178"/>
      <c r="ER49" s="178"/>
      <c r="ES49" s="178"/>
      <c r="ET49" s="178"/>
      <c r="EU49" s="178"/>
      <c r="EV49" s="178"/>
      <c r="EW49" s="178"/>
      <c r="EX49" s="178"/>
      <c r="EY49" s="178"/>
      <c r="EZ49" s="178"/>
      <c r="FA49" s="178"/>
      <c r="FB49" s="178"/>
      <c r="FC49" s="178"/>
      <c r="FD49" s="178"/>
      <c r="FE49" s="178"/>
      <c r="FF49" s="178"/>
      <c r="FG49" s="178"/>
      <c r="FH49" s="178"/>
      <c r="FI49" s="178"/>
      <c r="FJ49" s="178"/>
      <c r="FK49" s="178"/>
      <c r="FL49" s="178"/>
      <c r="FM49" s="178"/>
      <c r="FN49" s="178"/>
      <c r="FO49" s="178"/>
      <c r="FP49" s="178"/>
      <c r="FQ49" s="178"/>
      <c r="FR49" s="178"/>
      <c r="FS49" s="178"/>
      <c r="FT49" s="178"/>
      <c r="FU49" s="178"/>
      <c r="FV49" s="178"/>
      <c r="FW49" s="178"/>
      <c r="FX49" s="178"/>
      <c r="FY49" s="178"/>
      <c r="FZ49" s="178"/>
      <c r="GA49" s="178"/>
      <c r="GB49" s="178"/>
      <c r="GC49" s="178"/>
      <c r="GD49" s="178"/>
      <c r="GE49" s="178"/>
      <c r="GF49" s="178"/>
      <c r="GG49" s="178"/>
      <c r="GH49" s="178"/>
      <c r="GI49" s="178"/>
      <c r="GJ49" s="178"/>
      <c r="GK49" s="178"/>
      <c r="GL49" s="178"/>
      <c r="GM49" s="178"/>
      <c r="GN49" s="178"/>
      <c r="GO49" s="178"/>
      <c r="GP49" s="178"/>
      <c r="GQ49" s="178"/>
      <c r="GR49" s="178"/>
      <c r="GS49" s="178"/>
      <c r="GT49" s="178"/>
      <c r="GU49" s="178"/>
      <c r="GV49" s="178"/>
      <c r="GW49" s="178"/>
      <c r="GX49" s="178"/>
      <c r="GY49" s="178"/>
      <c r="GZ49" s="178"/>
      <c r="HA49" s="178"/>
      <c r="HB49" s="178"/>
      <c r="HC49" s="178"/>
      <c r="HD49" s="178"/>
      <c r="HE49" s="178"/>
      <c r="HF49" s="178"/>
      <c r="HG49" s="178"/>
      <c r="HH49" s="178"/>
      <c r="HI49" s="178"/>
      <c r="HJ49" s="178"/>
      <c r="HK49" s="178"/>
      <c r="HL49" s="178"/>
      <c r="HM49" s="178"/>
      <c r="HN49" s="178"/>
      <c r="HO49" s="178"/>
      <c r="HP49" s="178"/>
      <c r="HQ49" s="178"/>
      <c r="HR49" s="178"/>
      <c r="HS49" s="178"/>
      <c r="HT49" s="178"/>
      <c r="HU49" s="178"/>
      <c r="HV49" s="178"/>
      <c r="HW49" s="178"/>
      <c r="HX49" s="178"/>
      <c r="HY49" s="178"/>
      <c r="HZ49" s="178"/>
      <c r="IA49" s="178"/>
      <c r="IB49" s="178"/>
      <c r="IC49" s="178"/>
      <c r="ID49" s="178"/>
      <c r="IE49" s="178"/>
      <c r="IF49" s="178"/>
      <c r="IG49" s="178"/>
      <c r="IH49" s="178"/>
      <c r="II49" s="178"/>
      <c r="IJ49" s="178"/>
      <c r="IK49" s="178"/>
      <c r="IL49" s="178"/>
      <c r="IM49" s="178"/>
      <c r="IN49" s="178"/>
      <c r="IO49" s="178"/>
      <c r="IP49" s="178"/>
    </row>
    <row r="50" spans="1:250" ht="24" customHeight="1">
      <c r="A50" s="178"/>
      <c r="B50" s="202"/>
      <c r="C50" s="178"/>
      <c r="D50" s="203"/>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c r="CN50" s="178"/>
      <c r="CO50" s="178"/>
      <c r="CP50" s="178"/>
      <c r="CQ50" s="178"/>
      <c r="CR50" s="178"/>
      <c r="CS50" s="178"/>
      <c r="CT50" s="178"/>
      <c r="CU50" s="178"/>
      <c r="CV50" s="178"/>
      <c r="CW50" s="178"/>
      <c r="CX50" s="178"/>
      <c r="CY50" s="178"/>
      <c r="CZ50" s="178"/>
      <c r="DA50" s="178"/>
      <c r="DB50" s="178"/>
      <c r="DC50" s="178"/>
      <c r="DD50" s="178"/>
      <c r="DE50" s="178"/>
      <c r="DF50" s="178"/>
      <c r="DG50" s="178"/>
      <c r="DH50" s="178"/>
      <c r="DI50" s="178"/>
      <c r="DJ50" s="178"/>
      <c r="DK50" s="178"/>
      <c r="DL50" s="178"/>
      <c r="DM50" s="178"/>
      <c r="DN50" s="178"/>
      <c r="DO50" s="178"/>
      <c r="DP50" s="178"/>
      <c r="DQ50" s="178"/>
      <c r="DR50" s="178"/>
      <c r="DS50" s="178"/>
      <c r="DT50" s="178"/>
      <c r="DU50" s="178"/>
      <c r="DV50" s="178"/>
      <c r="DW50" s="178"/>
      <c r="DX50" s="178"/>
      <c r="DY50" s="178"/>
      <c r="DZ50" s="178"/>
      <c r="EA50" s="178"/>
      <c r="EB50" s="178"/>
      <c r="EC50" s="178"/>
      <c r="ED50" s="178"/>
      <c r="EE50" s="178"/>
      <c r="EF50" s="178"/>
      <c r="EG50" s="178"/>
      <c r="EH50" s="178"/>
      <c r="EI50" s="178"/>
      <c r="EJ50" s="178"/>
      <c r="EK50" s="178"/>
      <c r="EL50" s="178"/>
      <c r="EM50" s="178"/>
      <c r="EN50" s="178"/>
      <c r="EO50" s="178"/>
      <c r="EP50" s="178"/>
      <c r="EQ50" s="178"/>
      <c r="ER50" s="178"/>
      <c r="ES50" s="178"/>
      <c r="ET50" s="178"/>
      <c r="EU50" s="178"/>
      <c r="EV50" s="178"/>
      <c r="EW50" s="178"/>
      <c r="EX50" s="178"/>
      <c r="EY50" s="178"/>
      <c r="EZ50" s="178"/>
      <c r="FA50" s="178"/>
      <c r="FB50" s="178"/>
      <c r="FC50" s="178"/>
      <c r="FD50" s="178"/>
      <c r="FE50" s="178"/>
      <c r="FF50" s="178"/>
      <c r="FG50" s="178"/>
      <c r="FH50" s="178"/>
      <c r="FI50" s="178"/>
      <c r="FJ50" s="178"/>
      <c r="FK50" s="178"/>
      <c r="FL50" s="178"/>
      <c r="FM50" s="178"/>
      <c r="FN50" s="178"/>
      <c r="FO50" s="178"/>
      <c r="FP50" s="178"/>
      <c r="FQ50" s="178"/>
      <c r="FR50" s="178"/>
      <c r="FS50" s="178"/>
      <c r="FT50" s="178"/>
      <c r="FU50" s="178"/>
      <c r="FV50" s="178"/>
      <c r="FW50" s="178"/>
      <c r="FX50" s="178"/>
      <c r="FY50" s="178"/>
      <c r="FZ50" s="178"/>
      <c r="GA50" s="178"/>
      <c r="GB50" s="178"/>
      <c r="GC50" s="178"/>
      <c r="GD50" s="178"/>
      <c r="GE50" s="178"/>
      <c r="GF50" s="178"/>
      <c r="GG50" s="178"/>
      <c r="GH50" s="178"/>
      <c r="GI50" s="178"/>
      <c r="GJ50" s="178"/>
      <c r="GK50" s="178"/>
      <c r="GL50" s="178"/>
      <c r="GM50" s="178"/>
      <c r="GN50" s="178"/>
      <c r="GO50" s="178"/>
      <c r="GP50" s="178"/>
      <c r="GQ50" s="178"/>
      <c r="GR50" s="178"/>
      <c r="GS50" s="178"/>
      <c r="GT50" s="178"/>
      <c r="GU50" s="178"/>
      <c r="GV50" s="178"/>
      <c r="GW50" s="178"/>
      <c r="GX50" s="178"/>
      <c r="GY50" s="178"/>
      <c r="GZ50" s="178"/>
      <c r="HA50" s="178"/>
      <c r="HB50" s="178"/>
      <c r="HC50" s="178"/>
      <c r="HD50" s="178"/>
      <c r="HE50" s="178"/>
      <c r="HF50" s="178"/>
      <c r="HG50" s="178"/>
      <c r="HH50" s="178"/>
      <c r="HI50" s="178"/>
      <c r="HJ50" s="178"/>
      <c r="HK50" s="178"/>
      <c r="HL50" s="178"/>
      <c r="HM50" s="178"/>
      <c r="HN50" s="178"/>
      <c r="HO50" s="178"/>
      <c r="HP50" s="178"/>
      <c r="HQ50" s="178"/>
      <c r="HR50" s="178"/>
      <c r="HS50" s="178"/>
      <c r="HT50" s="178"/>
      <c r="HU50" s="178"/>
      <c r="HV50" s="178"/>
      <c r="HW50" s="178"/>
      <c r="HX50" s="178"/>
      <c r="HY50" s="178"/>
      <c r="HZ50" s="178"/>
      <c r="IA50" s="178"/>
      <c r="IB50" s="178"/>
      <c r="IC50" s="178"/>
      <c r="ID50" s="178"/>
      <c r="IE50" s="178"/>
      <c r="IF50" s="178"/>
      <c r="IG50" s="178"/>
      <c r="IH50" s="178"/>
      <c r="II50" s="178"/>
      <c r="IJ50" s="178"/>
      <c r="IK50" s="178"/>
      <c r="IL50" s="178"/>
      <c r="IM50" s="178"/>
      <c r="IN50" s="178"/>
      <c r="IO50" s="178"/>
      <c r="IP50" s="178"/>
    </row>
    <row r="51" spans="1:250" ht="24" customHeight="1">
      <c r="A51" s="178"/>
      <c r="B51" s="202"/>
      <c r="C51" s="178"/>
      <c r="D51" s="203"/>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c r="CN51" s="178"/>
      <c r="CO51" s="178"/>
      <c r="CP51" s="178"/>
      <c r="CQ51" s="178"/>
      <c r="CR51" s="178"/>
      <c r="CS51" s="178"/>
      <c r="CT51" s="178"/>
      <c r="CU51" s="178"/>
      <c r="CV51" s="178"/>
      <c r="CW51" s="178"/>
      <c r="CX51" s="178"/>
      <c r="CY51" s="178"/>
      <c r="CZ51" s="178"/>
      <c r="DA51" s="178"/>
      <c r="DB51" s="178"/>
      <c r="DC51" s="178"/>
      <c r="DD51" s="178"/>
      <c r="DE51" s="178"/>
      <c r="DF51" s="178"/>
      <c r="DG51" s="178"/>
      <c r="DH51" s="178"/>
      <c r="DI51" s="178"/>
      <c r="DJ51" s="178"/>
      <c r="DK51" s="178"/>
      <c r="DL51" s="178"/>
      <c r="DM51" s="178"/>
      <c r="DN51" s="178"/>
      <c r="DO51" s="178"/>
      <c r="DP51" s="178"/>
      <c r="DQ51" s="178"/>
      <c r="DR51" s="178"/>
      <c r="DS51" s="178"/>
      <c r="DT51" s="178"/>
      <c r="DU51" s="178"/>
      <c r="DV51" s="178"/>
      <c r="DW51" s="178"/>
      <c r="DX51" s="178"/>
      <c r="DY51" s="178"/>
      <c r="DZ51" s="178"/>
      <c r="EA51" s="178"/>
      <c r="EB51" s="178"/>
      <c r="EC51" s="178"/>
      <c r="ED51" s="178"/>
      <c r="EE51" s="178"/>
      <c r="EF51" s="178"/>
      <c r="EG51" s="178"/>
      <c r="EH51" s="178"/>
      <c r="EI51" s="178"/>
      <c r="EJ51" s="178"/>
      <c r="EK51" s="178"/>
      <c r="EL51" s="178"/>
      <c r="EM51" s="178"/>
      <c r="EN51" s="178"/>
      <c r="EO51" s="178"/>
      <c r="EP51" s="178"/>
      <c r="EQ51" s="178"/>
      <c r="ER51" s="178"/>
      <c r="ES51" s="178"/>
      <c r="ET51" s="178"/>
      <c r="EU51" s="178"/>
      <c r="EV51" s="178"/>
      <c r="EW51" s="178"/>
      <c r="EX51" s="178"/>
      <c r="EY51" s="178"/>
      <c r="EZ51" s="178"/>
      <c r="FA51" s="178"/>
      <c r="FB51" s="178"/>
      <c r="FC51" s="178"/>
      <c r="FD51" s="178"/>
      <c r="FE51" s="178"/>
      <c r="FF51" s="178"/>
      <c r="FG51" s="178"/>
      <c r="FH51" s="178"/>
      <c r="FI51" s="178"/>
      <c r="FJ51" s="178"/>
      <c r="FK51" s="178"/>
      <c r="FL51" s="178"/>
      <c r="FM51" s="178"/>
      <c r="FN51" s="178"/>
      <c r="FO51" s="178"/>
      <c r="FP51" s="178"/>
      <c r="FQ51" s="178"/>
      <c r="FR51" s="178"/>
      <c r="FS51" s="178"/>
      <c r="FT51" s="178"/>
      <c r="FU51" s="178"/>
      <c r="FV51" s="178"/>
      <c r="FW51" s="178"/>
      <c r="FX51" s="178"/>
      <c r="FY51" s="178"/>
      <c r="FZ51" s="178"/>
      <c r="GA51" s="178"/>
      <c r="GB51" s="178"/>
      <c r="GC51" s="178"/>
      <c r="GD51" s="178"/>
      <c r="GE51" s="178"/>
      <c r="GF51" s="178"/>
      <c r="GG51" s="178"/>
      <c r="GH51" s="178"/>
      <c r="GI51" s="178"/>
      <c r="GJ51" s="178"/>
      <c r="GK51" s="178"/>
      <c r="GL51" s="178"/>
      <c r="GM51" s="178"/>
      <c r="GN51" s="178"/>
      <c r="GO51" s="178"/>
      <c r="GP51" s="178"/>
      <c r="GQ51" s="178"/>
      <c r="GR51" s="178"/>
      <c r="GS51" s="178"/>
      <c r="GT51" s="178"/>
      <c r="GU51" s="178"/>
      <c r="GV51" s="178"/>
      <c r="GW51" s="178"/>
      <c r="GX51" s="178"/>
      <c r="GY51" s="178"/>
      <c r="GZ51" s="178"/>
      <c r="HA51" s="178"/>
      <c r="HB51" s="178"/>
      <c r="HC51" s="178"/>
      <c r="HD51" s="178"/>
      <c r="HE51" s="178"/>
      <c r="HF51" s="178"/>
      <c r="HG51" s="178"/>
      <c r="HH51" s="178"/>
      <c r="HI51" s="178"/>
      <c r="HJ51" s="178"/>
      <c r="HK51" s="178"/>
      <c r="HL51" s="178"/>
      <c r="HM51" s="178"/>
      <c r="HN51" s="178"/>
      <c r="HO51" s="178"/>
      <c r="HP51" s="178"/>
      <c r="HQ51" s="178"/>
      <c r="HR51" s="178"/>
      <c r="HS51" s="178"/>
      <c r="HT51" s="178"/>
      <c r="HU51" s="178"/>
      <c r="HV51" s="178"/>
      <c r="HW51" s="178"/>
      <c r="HX51" s="178"/>
      <c r="HY51" s="178"/>
      <c r="HZ51" s="178"/>
      <c r="IA51" s="178"/>
      <c r="IB51" s="178"/>
      <c r="IC51" s="178"/>
      <c r="ID51" s="178"/>
      <c r="IE51" s="178"/>
      <c r="IF51" s="178"/>
      <c r="IG51" s="178"/>
      <c r="IH51" s="178"/>
      <c r="II51" s="178"/>
      <c r="IJ51" s="178"/>
      <c r="IK51" s="178"/>
      <c r="IL51" s="178"/>
      <c r="IM51" s="178"/>
      <c r="IN51" s="178"/>
      <c r="IO51" s="178"/>
      <c r="IP51" s="178"/>
    </row>
    <row r="52" spans="1:250" ht="24" customHeight="1">
      <c r="A52" s="178"/>
      <c r="B52" s="202"/>
      <c r="C52" s="178"/>
      <c r="D52" s="203"/>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8"/>
      <c r="BR52" s="178"/>
      <c r="BS52" s="178"/>
      <c r="BT52" s="178"/>
      <c r="BU52" s="178"/>
      <c r="BV52" s="178"/>
      <c r="BW52" s="178"/>
      <c r="BX52" s="178"/>
      <c r="BY52" s="178"/>
      <c r="BZ52" s="178"/>
      <c r="CA52" s="178"/>
      <c r="CB52" s="178"/>
      <c r="CC52" s="178"/>
      <c r="CD52" s="178"/>
      <c r="CE52" s="178"/>
      <c r="CF52" s="178"/>
      <c r="CG52" s="178"/>
      <c r="CH52" s="178"/>
      <c r="CI52" s="178"/>
      <c r="CJ52" s="178"/>
      <c r="CK52" s="178"/>
      <c r="CL52" s="178"/>
      <c r="CM52" s="178"/>
      <c r="CN52" s="178"/>
      <c r="CO52" s="178"/>
      <c r="CP52" s="178"/>
      <c r="CQ52" s="178"/>
      <c r="CR52" s="178"/>
      <c r="CS52" s="178"/>
      <c r="CT52" s="178"/>
      <c r="CU52" s="178"/>
      <c r="CV52" s="178"/>
      <c r="CW52" s="178"/>
      <c r="CX52" s="178"/>
      <c r="CY52" s="178"/>
      <c r="CZ52" s="178"/>
      <c r="DA52" s="178"/>
      <c r="DB52" s="178"/>
      <c r="DC52" s="178"/>
      <c r="DD52" s="178"/>
      <c r="DE52" s="178"/>
      <c r="DF52" s="178"/>
      <c r="DG52" s="178"/>
      <c r="DH52" s="178"/>
      <c r="DI52" s="178"/>
      <c r="DJ52" s="178"/>
      <c r="DK52" s="178"/>
      <c r="DL52" s="178"/>
      <c r="DM52" s="178"/>
      <c r="DN52" s="178"/>
      <c r="DO52" s="178"/>
      <c r="DP52" s="178"/>
      <c r="DQ52" s="178"/>
      <c r="DR52" s="178"/>
      <c r="DS52" s="178"/>
      <c r="DT52" s="178"/>
      <c r="DU52" s="178"/>
      <c r="DV52" s="178"/>
      <c r="DW52" s="178"/>
      <c r="DX52" s="178"/>
      <c r="DY52" s="178"/>
      <c r="DZ52" s="178"/>
      <c r="EA52" s="178"/>
      <c r="EB52" s="178"/>
      <c r="EC52" s="178"/>
      <c r="ED52" s="178"/>
      <c r="EE52" s="178"/>
      <c r="EF52" s="178"/>
      <c r="EG52" s="178"/>
      <c r="EH52" s="178"/>
      <c r="EI52" s="178"/>
      <c r="EJ52" s="178"/>
      <c r="EK52" s="178"/>
      <c r="EL52" s="178"/>
      <c r="EM52" s="178"/>
      <c r="EN52" s="178"/>
      <c r="EO52" s="178"/>
      <c r="EP52" s="178"/>
      <c r="EQ52" s="178"/>
      <c r="ER52" s="178"/>
      <c r="ES52" s="178"/>
      <c r="ET52" s="178"/>
      <c r="EU52" s="178"/>
      <c r="EV52" s="178"/>
      <c r="EW52" s="178"/>
      <c r="EX52" s="178"/>
      <c r="EY52" s="178"/>
      <c r="EZ52" s="178"/>
      <c r="FA52" s="178"/>
      <c r="FB52" s="178"/>
      <c r="FC52" s="178"/>
      <c r="FD52" s="178"/>
      <c r="FE52" s="178"/>
      <c r="FF52" s="178"/>
      <c r="FG52" s="178"/>
      <c r="FH52" s="178"/>
      <c r="FI52" s="178"/>
      <c r="FJ52" s="178"/>
      <c r="FK52" s="178"/>
      <c r="FL52" s="178"/>
      <c r="FM52" s="178"/>
      <c r="FN52" s="178"/>
      <c r="FO52" s="178"/>
      <c r="FP52" s="178"/>
      <c r="FQ52" s="178"/>
      <c r="FR52" s="178"/>
      <c r="FS52" s="178"/>
      <c r="FT52" s="178"/>
      <c r="FU52" s="178"/>
      <c r="FV52" s="178"/>
      <c r="FW52" s="178"/>
      <c r="FX52" s="178"/>
      <c r="FY52" s="178"/>
      <c r="FZ52" s="178"/>
      <c r="GA52" s="178"/>
      <c r="GB52" s="178"/>
      <c r="GC52" s="178"/>
      <c r="GD52" s="178"/>
      <c r="GE52" s="178"/>
      <c r="GF52" s="178"/>
      <c r="GG52" s="178"/>
      <c r="GH52" s="178"/>
      <c r="GI52" s="178"/>
      <c r="GJ52" s="178"/>
      <c r="GK52" s="178"/>
      <c r="GL52" s="178"/>
      <c r="GM52" s="178"/>
      <c r="GN52" s="178"/>
      <c r="GO52" s="178"/>
      <c r="GP52" s="178"/>
      <c r="GQ52" s="178"/>
      <c r="GR52" s="178"/>
      <c r="GS52" s="178"/>
      <c r="GT52" s="178"/>
      <c r="GU52" s="178"/>
      <c r="GV52" s="178"/>
      <c r="GW52" s="178"/>
      <c r="GX52" s="178"/>
      <c r="GY52" s="178"/>
      <c r="GZ52" s="178"/>
      <c r="HA52" s="178"/>
      <c r="HB52" s="178"/>
      <c r="HC52" s="178"/>
      <c r="HD52" s="178"/>
      <c r="HE52" s="178"/>
      <c r="HF52" s="178"/>
      <c r="HG52" s="178"/>
      <c r="HH52" s="178"/>
      <c r="HI52" s="178"/>
      <c r="HJ52" s="178"/>
      <c r="HK52" s="178"/>
      <c r="HL52" s="178"/>
      <c r="HM52" s="178"/>
      <c r="HN52" s="178"/>
      <c r="HO52" s="178"/>
      <c r="HP52" s="178"/>
      <c r="HQ52" s="178"/>
      <c r="HR52" s="178"/>
      <c r="HS52" s="178"/>
      <c r="HT52" s="178"/>
      <c r="HU52" s="178"/>
      <c r="HV52" s="178"/>
      <c r="HW52" s="178"/>
      <c r="HX52" s="178"/>
      <c r="HY52" s="178"/>
      <c r="HZ52" s="178"/>
      <c r="IA52" s="178"/>
      <c r="IB52" s="178"/>
      <c r="IC52" s="178"/>
      <c r="ID52" s="178"/>
      <c r="IE52" s="178"/>
      <c r="IF52" s="178"/>
      <c r="IG52" s="178"/>
      <c r="IH52" s="178"/>
      <c r="II52" s="178"/>
      <c r="IJ52" s="178"/>
      <c r="IK52" s="178"/>
      <c r="IL52" s="178"/>
      <c r="IM52" s="178"/>
      <c r="IN52" s="178"/>
      <c r="IO52" s="178"/>
      <c r="IP52" s="178"/>
    </row>
    <row r="53" spans="1:250" ht="24" customHeight="1">
      <c r="A53" s="178"/>
      <c r="B53" s="202"/>
      <c r="C53" s="178"/>
      <c r="D53" s="203"/>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8"/>
      <c r="BR53" s="178"/>
      <c r="BS53" s="178"/>
      <c r="BT53" s="178"/>
      <c r="BU53" s="178"/>
      <c r="BV53" s="178"/>
      <c r="BW53" s="178"/>
      <c r="BX53" s="178"/>
      <c r="BY53" s="178"/>
      <c r="BZ53" s="178"/>
      <c r="CA53" s="178"/>
      <c r="CB53" s="178"/>
      <c r="CC53" s="178"/>
      <c r="CD53" s="178"/>
      <c r="CE53" s="178"/>
      <c r="CF53" s="178"/>
      <c r="CG53" s="178"/>
      <c r="CH53" s="178"/>
      <c r="CI53" s="178"/>
      <c r="CJ53" s="178"/>
      <c r="CK53" s="178"/>
      <c r="CL53" s="178"/>
      <c r="CM53" s="178"/>
      <c r="CN53" s="178"/>
      <c r="CO53" s="178"/>
      <c r="CP53" s="178"/>
      <c r="CQ53" s="178"/>
      <c r="CR53" s="178"/>
      <c r="CS53" s="178"/>
      <c r="CT53" s="178"/>
      <c r="CU53" s="178"/>
      <c r="CV53" s="178"/>
      <c r="CW53" s="178"/>
      <c r="CX53" s="178"/>
      <c r="CY53" s="178"/>
      <c r="CZ53" s="178"/>
      <c r="DA53" s="178"/>
      <c r="DB53" s="178"/>
      <c r="DC53" s="178"/>
      <c r="DD53" s="178"/>
      <c r="DE53" s="178"/>
      <c r="DF53" s="178"/>
      <c r="DG53" s="178"/>
      <c r="DH53" s="178"/>
      <c r="DI53" s="178"/>
      <c r="DJ53" s="178"/>
      <c r="DK53" s="178"/>
      <c r="DL53" s="178"/>
      <c r="DM53" s="178"/>
      <c r="DN53" s="178"/>
      <c r="DO53" s="178"/>
      <c r="DP53" s="178"/>
      <c r="DQ53" s="178"/>
      <c r="DR53" s="178"/>
      <c r="DS53" s="178"/>
      <c r="DT53" s="178"/>
      <c r="DU53" s="178"/>
      <c r="DV53" s="178"/>
      <c r="DW53" s="178"/>
      <c r="DX53" s="178"/>
      <c r="DY53" s="178"/>
      <c r="DZ53" s="178"/>
      <c r="EA53" s="178"/>
      <c r="EB53" s="178"/>
      <c r="EC53" s="178"/>
      <c r="ED53" s="178"/>
      <c r="EE53" s="178"/>
      <c r="EF53" s="178"/>
      <c r="EG53" s="178"/>
      <c r="EH53" s="178"/>
      <c r="EI53" s="178"/>
      <c r="EJ53" s="178"/>
      <c r="EK53" s="178"/>
      <c r="EL53" s="178"/>
      <c r="EM53" s="178"/>
      <c r="EN53" s="178"/>
      <c r="EO53" s="178"/>
      <c r="EP53" s="178"/>
      <c r="EQ53" s="178"/>
      <c r="ER53" s="178"/>
      <c r="ES53" s="178"/>
      <c r="ET53" s="178"/>
      <c r="EU53" s="178"/>
      <c r="EV53" s="178"/>
      <c r="EW53" s="178"/>
      <c r="EX53" s="178"/>
      <c r="EY53" s="178"/>
      <c r="EZ53" s="178"/>
      <c r="FA53" s="178"/>
      <c r="FB53" s="178"/>
      <c r="FC53" s="178"/>
      <c r="FD53" s="178"/>
      <c r="FE53" s="178"/>
      <c r="FF53" s="178"/>
      <c r="FG53" s="178"/>
      <c r="FH53" s="178"/>
      <c r="FI53" s="178"/>
      <c r="FJ53" s="178"/>
      <c r="FK53" s="178"/>
      <c r="FL53" s="178"/>
      <c r="FM53" s="178"/>
      <c r="FN53" s="178"/>
      <c r="FO53" s="178"/>
      <c r="FP53" s="178"/>
      <c r="FQ53" s="178"/>
      <c r="FR53" s="178"/>
      <c r="FS53" s="178"/>
      <c r="FT53" s="178"/>
      <c r="FU53" s="178"/>
      <c r="FV53" s="178"/>
      <c r="FW53" s="178"/>
      <c r="FX53" s="178"/>
      <c r="FY53" s="178"/>
      <c r="FZ53" s="178"/>
      <c r="GA53" s="178"/>
      <c r="GB53" s="178"/>
      <c r="GC53" s="178"/>
      <c r="GD53" s="178"/>
      <c r="GE53" s="178"/>
      <c r="GF53" s="178"/>
      <c r="GG53" s="178"/>
      <c r="GH53" s="178"/>
      <c r="GI53" s="178"/>
      <c r="GJ53" s="178"/>
      <c r="GK53" s="178"/>
      <c r="GL53" s="178"/>
      <c r="GM53" s="178"/>
      <c r="GN53" s="178"/>
      <c r="GO53" s="178"/>
      <c r="GP53" s="178"/>
      <c r="GQ53" s="178"/>
      <c r="GR53" s="178"/>
      <c r="GS53" s="178"/>
      <c r="GT53" s="178"/>
      <c r="GU53" s="178"/>
      <c r="GV53" s="178"/>
      <c r="GW53" s="178"/>
      <c r="GX53" s="178"/>
      <c r="GY53" s="178"/>
      <c r="GZ53" s="178"/>
      <c r="HA53" s="178"/>
      <c r="HB53" s="178"/>
      <c r="HC53" s="178"/>
      <c r="HD53" s="178"/>
      <c r="HE53" s="178"/>
      <c r="HF53" s="178"/>
      <c r="HG53" s="178"/>
      <c r="HH53" s="178"/>
      <c r="HI53" s="178"/>
      <c r="HJ53" s="178"/>
      <c r="HK53" s="178"/>
      <c r="HL53" s="178"/>
      <c r="HM53" s="178"/>
      <c r="HN53" s="178"/>
      <c r="HO53" s="178"/>
      <c r="HP53" s="178"/>
      <c r="HQ53" s="178"/>
      <c r="HR53" s="178"/>
      <c r="HS53" s="178"/>
      <c r="HT53" s="178"/>
      <c r="HU53" s="178"/>
      <c r="HV53" s="178"/>
      <c r="HW53" s="178"/>
      <c r="HX53" s="178"/>
      <c r="HY53" s="178"/>
      <c r="HZ53" s="178"/>
      <c r="IA53" s="178"/>
      <c r="IB53" s="178"/>
      <c r="IC53" s="178"/>
      <c r="ID53" s="178"/>
      <c r="IE53" s="178"/>
      <c r="IF53" s="178"/>
      <c r="IG53" s="178"/>
      <c r="IH53" s="178"/>
      <c r="II53" s="178"/>
      <c r="IJ53" s="178"/>
      <c r="IK53" s="178"/>
      <c r="IL53" s="178"/>
      <c r="IM53" s="178"/>
      <c r="IN53" s="178"/>
      <c r="IO53" s="178"/>
      <c r="IP53" s="178"/>
    </row>
    <row r="54" spans="1:250" ht="24" customHeight="1">
      <c r="A54" s="178"/>
      <c r="B54" s="202"/>
      <c r="C54" s="178"/>
      <c r="D54" s="203"/>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c r="BP54" s="178"/>
      <c r="BQ54" s="178"/>
      <c r="BR54" s="178"/>
      <c r="BS54" s="178"/>
      <c r="BT54" s="178"/>
      <c r="BU54" s="178"/>
      <c r="BV54" s="178"/>
      <c r="BW54" s="178"/>
      <c r="BX54" s="178"/>
      <c r="BY54" s="178"/>
      <c r="BZ54" s="178"/>
      <c r="CA54" s="178"/>
      <c r="CB54" s="178"/>
      <c r="CC54" s="178"/>
      <c r="CD54" s="178"/>
      <c r="CE54" s="178"/>
      <c r="CF54" s="178"/>
      <c r="CG54" s="178"/>
      <c r="CH54" s="178"/>
      <c r="CI54" s="178"/>
      <c r="CJ54" s="178"/>
      <c r="CK54" s="178"/>
      <c r="CL54" s="178"/>
      <c r="CM54" s="178"/>
      <c r="CN54" s="178"/>
      <c r="CO54" s="178"/>
      <c r="CP54" s="178"/>
      <c r="CQ54" s="178"/>
      <c r="CR54" s="178"/>
      <c r="CS54" s="178"/>
      <c r="CT54" s="178"/>
      <c r="CU54" s="178"/>
      <c r="CV54" s="178"/>
      <c r="CW54" s="178"/>
      <c r="CX54" s="178"/>
      <c r="CY54" s="178"/>
      <c r="CZ54" s="178"/>
      <c r="DA54" s="178"/>
      <c r="DB54" s="178"/>
      <c r="DC54" s="178"/>
      <c r="DD54" s="178"/>
      <c r="DE54" s="178"/>
      <c r="DF54" s="178"/>
      <c r="DG54" s="178"/>
      <c r="DH54" s="178"/>
      <c r="DI54" s="178"/>
      <c r="DJ54" s="178"/>
      <c r="DK54" s="178"/>
      <c r="DL54" s="178"/>
      <c r="DM54" s="178"/>
      <c r="DN54" s="178"/>
      <c r="DO54" s="178"/>
      <c r="DP54" s="178"/>
      <c r="DQ54" s="178"/>
      <c r="DR54" s="178"/>
      <c r="DS54" s="178"/>
      <c r="DT54" s="178"/>
      <c r="DU54" s="178"/>
      <c r="DV54" s="178"/>
      <c r="DW54" s="178"/>
      <c r="DX54" s="178"/>
      <c r="DY54" s="178"/>
      <c r="DZ54" s="178"/>
      <c r="EA54" s="178"/>
      <c r="EB54" s="178"/>
      <c r="EC54" s="178"/>
      <c r="ED54" s="178"/>
      <c r="EE54" s="178"/>
      <c r="EF54" s="178"/>
      <c r="EG54" s="178"/>
      <c r="EH54" s="178"/>
      <c r="EI54" s="178"/>
      <c r="EJ54" s="178"/>
      <c r="EK54" s="178"/>
      <c r="EL54" s="178"/>
      <c r="EM54" s="178"/>
      <c r="EN54" s="178"/>
      <c r="EO54" s="178"/>
      <c r="EP54" s="178"/>
      <c r="EQ54" s="178"/>
      <c r="ER54" s="178"/>
      <c r="ES54" s="178"/>
      <c r="ET54" s="178"/>
      <c r="EU54" s="178"/>
      <c r="EV54" s="178"/>
      <c r="EW54" s="178"/>
      <c r="EX54" s="178"/>
      <c r="EY54" s="178"/>
      <c r="EZ54" s="178"/>
      <c r="FA54" s="178"/>
      <c r="FB54" s="178"/>
      <c r="FC54" s="178"/>
      <c r="FD54" s="178"/>
      <c r="FE54" s="178"/>
      <c r="FF54" s="178"/>
      <c r="FG54" s="178"/>
      <c r="FH54" s="178"/>
      <c r="FI54" s="178"/>
      <c r="FJ54" s="178"/>
      <c r="FK54" s="178"/>
      <c r="FL54" s="178"/>
      <c r="FM54" s="178"/>
      <c r="FN54" s="178"/>
      <c r="FO54" s="178"/>
      <c r="FP54" s="178"/>
      <c r="FQ54" s="178"/>
      <c r="FR54" s="178"/>
      <c r="FS54" s="178"/>
      <c r="FT54" s="178"/>
      <c r="FU54" s="178"/>
      <c r="FV54" s="178"/>
      <c r="FW54" s="178"/>
      <c r="FX54" s="178"/>
      <c r="FY54" s="178"/>
      <c r="FZ54" s="178"/>
      <c r="GA54" s="178"/>
      <c r="GB54" s="178"/>
      <c r="GC54" s="178"/>
      <c r="GD54" s="178"/>
      <c r="GE54" s="178"/>
      <c r="GF54" s="178"/>
      <c r="GG54" s="178"/>
      <c r="GH54" s="178"/>
      <c r="GI54" s="178"/>
      <c r="GJ54" s="178"/>
      <c r="GK54" s="178"/>
      <c r="GL54" s="178"/>
      <c r="GM54" s="178"/>
      <c r="GN54" s="178"/>
      <c r="GO54" s="178"/>
      <c r="GP54" s="178"/>
      <c r="GQ54" s="178"/>
      <c r="GR54" s="178"/>
      <c r="GS54" s="178"/>
      <c r="GT54" s="178"/>
      <c r="GU54" s="178"/>
      <c r="GV54" s="178"/>
      <c r="GW54" s="178"/>
      <c r="GX54" s="178"/>
      <c r="GY54" s="178"/>
      <c r="GZ54" s="178"/>
      <c r="HA54" s="178"/>
      <c r="HB54" s="178"/>
      <c r="HC54" s="178"/>
      <c r="HD54" s="178"/>
      <c r="HE54" s="178"/>
      <c r="HF54" s="178"/>
      <c r="HG54" s="178"/>
      <c r="HH54" s="178"/>
      <c r="HI54" s="178"/>
      <c r="HJ54" s="178"/>
      <c r="HK54" s="178"/>
      <c r="HL54" s="178"/>
      <c r="HM54" s="178"/>
      <c r="HN54" s="178"/>
      <c r="HO54" s="178"/>
      <c r="HP54" s="178"/>
      <c r="HQ54" s="178"/>
      <c r="HR54" s="178"/>
      <c r="HS54" s="178"/>
      <c r="HT54" s="178"/>
      <c r="HU54" s="178"/>
      <c r="HV54" s="178"/>
      <c r="HW54" s="178"/>
      <c r="HX54" s="178"/>
      <c r="HY54" s="178"/>
      <c r="HZ54" s="178"/>
      <c r="IA54" s="178"/>
      <c r="IB54" s="178"/>
      <c r="IC54" s="178"/>
      <c r="ID54" s="178"/>
      <c r="IE54" s="178"/>
      <c r="IF54" s="178"/>
      <c r="IG54" s="178"/>
      <c r="IH54" s="178"/>
      <c r="II54" s="178"/>
      <c r="IJ54" s="178"/>
      <c r="IK54" s="178"/>
      <c r="IL54" s="178"/>
      <c r="IM54" s="178"/>
      <c r="IN54" s="178"/>
      <c r="IO54" s="178"/>
      <c r="IP54" s="178"/>
    </row>
    <row r="55" spans="1:250" ht="24" customHeight="1">
      <c r="A55" s="178"/>
      <c r="B55" s="202"/>
      <c r="C55" s="178"/>
      <c r="D55" s="203"/>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8"/>
      <c r="BQ55" s="178"/>
      <c r="BR55" s="178"/>
      <c r="BS55" s="178"/>
      <c r="BT55" s="178"/>
      <c r="BU55" s="178"/>
      <c r="BV55" s="178"/>
      <c r="BW55" s="178"/>
      <c r="BX55" s="178"/>
      <c r="BY55" s="178"/>
      <c r="BZ55" s="178"/>
      <c r="CA55" s="178"/>
      <c r="CB55" s="178"/>
      <c r="CC55" s="178"/>
      <c r="CD55" s="178"/>
      <c r="CE55" s="178"/>
      <c r="CF55" s="178"/>
      <c r="CG55" s="178"/>
      <c r="CH55" s="178"/>
      <c r="CI55" s="178"/>
      <c r="CJ55" s="178"/>
      <c r="CK55" s="178"/>
      <c r="CL55" s="178"/>
      <c r="CM55" s="178"/>
      <c r="CN55" s="178"/>
      <c r="CO55" s="178"/>
      <c r="CP55" s="178"/>
      <c r="CQ55" s="178"/>
      <c r="CR55" s="178"/>
      <c r="CS55" s="178"/>
      <c r="CT55" s="178"/>
      <c r="CU55" s="178"/>
      <c r="CV55" s="178"/>
      <c r="CW55" s="178"/>
      <c r="CX55" s="178"/>
      <c r="CY55" s="178"/>
      <c r="CZ55" s="178"/>
      <c r="DA55" s="178"/>
      <c r="DB55" s="178"/>
      <c r="DC55" s="178"/>
      <c r="DD55" s="178"/>
      <c r="DE55" s="178"/>
      <c r="DF55" s="178"/>
      <c r="DG55" s="178"/>
      <c r="DH55" s="178"/>
      <c r="DI55" s="178"/>
      <c r="DJ55" s="178"/>
      <c r="DK55" s="178"/>
      <c r="DL55" s="178"/>
      <c r="DM55" s="178"/>
      <c r="DN55" s="178"/>
      <c r="DO55" s="178"/>
      <c r="DP55" s="178"/>
      <c r="DQ55" s="178"/>
      <c r="DR55" s="178"/>
      <c r="DS55" s="178"/>
      <c r="DT55" s="178"/>
      <c r="DU55" s="178"/>
      <c r="DV55" s="178"/>
      <c r="DW55" s="178"/>
      <c r="DX55" s="178"/>
      <c r="DY55" s="178"/>
      <c r="DZ55" s="178"/>
      <c r="EA55" s="178"/>
      <c r="EB55" s="178"/>
      <c r="EC55" s="178"/>
      <c r="ED55" s="178"/>
      <c r="EE55" s="178"/>
      <c r="EF55" s="178"/>
      <c r="EG55" s="178"/>
      <c r="EH55" s="178"/>
      <c r="EI55" s="178"/>
      <c r="EJ55" s="178"/>
      <c r="EK55" s="178"/>
      <c r="EL55" s="178"/>
      <c r="EM55" s="178"/>
      <c r="EN55" s="178"/>
      <c r="EO55" s="178"/>
      <c r="EP55" s="178"/>
      <c r="EQ55" s="178"/>
      <c r="ER55" s="178"/>
      <c r="ES55" s="178"/>
      <c r="ET55" s="178"/>
      <c r="EU55" s="178"/>
      <c r="EV55" s="178"/>
      <c r="EW55" s="178"/>
      <c r="EX55" s="178"/>
      <c r="EY55" s="178"/>
      <c r="EZ55" s="178"/>
      <c r="FA55" s="178"/>
      <c r="FB55" s="178"/>
      <c r="FC55" s="178"/>
      <c r="FD55" s="178"/>
      <c r="FE55" s="178"/>
      <c r="FF55" s="178"/>
      <c r="FG55" s="178"/>
      <c r="FH55" s="178"/>
      <c r="FI55" s="178"/>
      <c r="FJ55" s="178"/>
      <c r="FK55" s="178"/>
      <c r="FL55" s="178"/>
      <c r="FM55" s="178"/>
      <c r="FN55" s="178"/>
      <c r="FO55" s="178"/>
      <c r="FP55" s="178"/>
      <c r="FQ55" s="178"/>
      <c r="FR55" s="178"/>
      <c r="FS55" s="178"/>
      <c r="FT55" s="178"/>
      <c r="FU55" s="178"/>
      <c r="FV55" s="178"/>
      <c r="FW55" s="178"/>
      <c r="FX55" s="178"/>
      <c r="FY55" s="178"/>
      <c r="FZ55" s="178"/>
      <c r="GA55" s="178"/>
      <c r="GB55" s="178"/>
      <c r="GC55" s="178"/>
      <c r="GD55" s="178"/>
      <c r="GE55" s="178"/>
      <c r="GF55" s="178"/>
      <c r="GG55" s="178"/>
      <c r="GH55" s="178"/>
      <c r="GI55" s="178"/>
      <c r="GJ55" s="178"/>
      <c r="GK55" s="178"/>
      <c r="GL55" s="178"/>
      <c r="GM55" s="178"/>
      <c r="GN55" s="178"/>
      <c r="GO55" s="178"/>
      <c r="GP55" s="178"/>
      <c r="GQ55" s="178"/>
      <c r="GR55" s="178"/>
      <c r="GS55" s="178"/>
      <c r="GT55" s="178"/>
      <c r="GU55" s="178"/>
      <c r="GV55" s="178"/>
      <c r="GW55" s="178"/>
      <c r="GX55" s="178"/>
      <c r="GY55" s="178"/>
      <c r="GZ55" s="178"/>
      <c r="HA55" s="178"/>
      <c r="HB55" s="178"/>
      <c r="HC55" s="178"/>
      <c r="HD55" s="178"/>
      <c r="HE55" s="178"/>
      <c r="HF55" s="178"/>
      <c r="HG55" s="178"/>
      <c r="HH55" s="178"/>
      <c r="HI55" s="178"/>
      <c r="HJ55" s="178"/>
      <c r="HK55" s="178"/>
      <c r="HL55" s="178"/>
      <c r="HM55" s="178"/>
      <c r="HN55" s="178"/>
      <c r="HO55" s="178"/>
      <c r="HP55" s="178"/>
      <c r="HQ55" s="178"/>
      <c r="HR55" s="178"/>
      <c r="HS55" s="178"/>
      <c r="HT55" s="178"/>
      <c r="HU55" s="178"/>
      <c r="HV55" s="178"/>
      <c r="HW55" s="178"/>
      <c r="HX55" s="178"/>
      <c r="HY55" s="178"/>
      <c r="HZ55" s="178"/>
      <c r="IA55" s="178"/>
      <c r="IB55" s="178"/>
      <c r="IC55" s="178"/>
      <c r="ID55" s="178"/>
      <c r="IE55" s="178"/>
      <c r="IF55" s="178"/>
      <c r="IG55" s="178"/>
      <c r="IH55" s="178"/>
      <c r="II55" s="178"/>
      <c r="IJ55" s="178"/>
      <c r="IK55" s="178"/>
      <c r="IL55" s="178"/>
      <c r="IM55" s="178"/>
      <c r="IN55" s="178"/>
      <c r="IO55" s="178"/>
      <c r="IP55" s="178"/>
    </row>
    <row r="56" spans="1:250" ht="24" customHeight="1">
      <c r="A56" s="178"/>
      <c r="B56" s="202"/>
      <c r="C56" s="178"/>
      <c r="D56" s="203"/>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8"/>
      <c r="BR56" s="178"/>
      <c r="BS56" s="178"/>
      <c r="BT56" s="178"/>
      <c r="BU56" s="178"/>
      <c r="BV56" s="178"/>
      <c r="BW56" s="178"/>
      <c r="BX56" s="178"/>
      <c r="BY56" s="178"/>
      <c r="BZ56" s="178"/>
      <c r="CA56" s="178"/>
      <c r="CB56" s="178"/>
      <c r="CC56" s="178"/>
      <c r="CD56" s="178"/>
      <c r="CE56" s="178"/>
      <c r="CF56" s="178"/>
      <c r="CG56" s="178"/>
      <c r="CH56" s="178"/>
      <c r="CI56" s="178"/>
      <c r="CJ56" s="178"/>
      <c r="CK56" s="178"/>
      <c r="CL56" s="178"/>
      <c r="CM56" s="178"/>
      <c r="CN56" s="178"/>
      <c r="CO56" s="178"/>
      <c r="CP56" s="178"/>
      <c r="CQ56" s="178"/>
      <c r="CR56" s="178"/>
      <c r="CS56" s="178"/>
      <c r="CT56" s="178"/>
      <c r="CU56" s="178"/>
      <c r="CV56" s="178"/>
      <c r="CW56" s="178"/>
      <c r="CX56" s="178"/>
      <c r="CY56" s="178"/>
      <c r="CZ56" s="178"/>
      <c r="DA56" s="178"/>
      <c r="DB56" s="178"/>
      <c r="DC56" s="178"/>
      <c r="DD56" s="178"/>
      <c r="DE56" s="178"/>
      <c r="DF56" s="178"/>
      <c r="DG56" s="178"/>
      <c r="DH56" s="178"/>
      <c r="DI56" s="178"/>
      <c r="DJ56" s="178"/>
      <c r="DK56" s="178"/>
      <c r="DL56" s="178"/>
      <c r="DM56" s="178"/>
      <c r="DN56" s="178"/>
      <c r="DO56" s="178"/>
      <c r="DP56" s="178"/>
      <c r="DQ56" s="178"/>
      <c r="DR56" s="178"/>
      <c r="DS56" s="178"/>
      <c r="DT56" s="178"/>
      <c r="DU56" s="178"/>
      <c r="DV56" s="178"/>
      <c r="DW56" s="178"/>
      <c r="DX56" s="178"/>
      <c r="DY56" s="178"/>
      <c r="DZ56" s="178"/>
      <c r="EA56" s="178"/>
      <c r="EB56" s="178"/>
      <c r="EC56" s="178"/>
      <c r="ED56" s="178"/>
      <c r="EE56" s="178"/>
      <c r="EF56" s="178"/>
      <c r="EG56" s="178"/>
      <c r="EH56" s="178"/>
      <c r="EI56" s="178"/>
      <c r="EJ56" s="178"/>
      <c r="EK56" s="178"/>
      <c r="EL56" s="178"/>
      <c r="EM56" s="178"/>
      <c r="EN56" s="178"/>
      <c r="EO56" s="178"/>
      <c r="EP56" s="178"/>
      <c r="EQ56" s="178"/>
      <c r="ER56" s="178"/>
      <c r="ES56" s="178"/>
      <c r="ET56" s="178"/>
      <c r="EU56" s="178"/>
      <c r="EV56" s="178"/>
      <c r="EW56" s="178"/>
      <c r="EX56" s="178"/>
      <c r="EY56" s="178"/>
      <c r="EZ56" s="178"/>
      <c r="FA56" s="178"/>
      <c r="FB56" s="178"/>
      <c r="FC56" s="178"/>
      <c r="FD56" s="178"/>
      <c r="FE56" s="178"/>
      <c r="FF56" s="178"/>
      <c r="FG56" s="178"/>
      <c r="FH56" s="178"/>
      <c r="FI56" s="178"/>
      <c r="FJ56" s="178"/>
      <c r="FK56" s="178"/>
      <c r="FL56" s="178"/>
      <c r="FM56" s="178"/>
      <c r="FN56" s="178"/>
      <c r="FO56" s="178"/>
      <c r="FP56" s="178"/>
      <c r="FQ56" s="178"/>
      <c r="FR56" s="178"/>
      <c r="FS56" s="178"/>
      <c r="FT56" s="178"/>
      <c r="FU56" s="178"/>
      <c r="FV56" s="178"/>
      <c r="FW56" s="178"/>
      <c r="FX56" s="178"/>
      <c r="FY56" s="178"/>
      <c r="FZ56" s="178"/>
      <c r="GA56" s="178"/>
      <c r="GB56" s="178"/>
      <c r="GC56" s="178"/>
      <c r="GD56" s="178"/>
      <c r="GE56" s="178"/>
      <c r="GF56" s="178"/>
      <c r="GG56" s="178"/>
      <c r="GH56" s="178"/>
      <c r="GI56" s="178"/>
      <c r="GJ56" s="178"/>
      <c r="GK56" s="178"/>
      <c r="GL56" s="178"/>
      <c r="GM56" s="178"/>
      <c r="GN56" s="178"/>
      <c r="GO56" s="178"/>
      <c r="GP56" s="178"/>
      <c r="GQ56" s="178"/>
      <c r="GR56" s="178"/>
      <c r="GS56" s="178"/>
      <c r="GT56" s="178"/>
      <c r="GU56" s="178"/>
      <c r="GV56" s="178"/>
      <c r="GW56" s="178"/>
      <c r="GX56" s="178"/>
      <c r="GY56" s="178"/>
      <c r="GZ56" s="178"/>
      <c r="HA56" s="178"/>
      <c r="HB56" s="178"/>
      <c r="HC56" s="178"/>
      <c r="HD56" s="178"/>
      <c r="HE56" s="178"/>
      <c r="HF56" s="178"/>
      <c r="HG56" s="178"/>
      <c r="HH56" s="178"/>
      <c r="HI56" s="178"/>
      <c r="HJ56" s="178"/>
      <c r="HK56" s="178"/>
      <c r="HL56" s="178"/>
      <c r="HM56" s="178"/>
      <c r="HN56" s="178"/>
      <c r="HO56" s="178"/>
      <c r="HP56" s="178"/>
      <c r="HQ56" s="178"/>
      <c r="HR56" s="178"/>
      <c r="HS56" s="178"/>
      <c r="HT56" s="178"/>
      <c r="HU56" s="178"/>
      <c r="HV56" s="178"/>
      <c r="HW56" s="178"/>
      <c r="HX56" s="178"/>
      <c r="HY56" s="178"/>
      <c r="HZ56" s="178"/>
      <c r="IA56" s="178"/>
      <c r="IB56" s="178"/>
      <c r="IC56" s="178"/>
      <c r="ID56" s="178"/>
      <c r="IE56" s="178"/>
      <c r="IF56" s="178"/>
      <c r="IG56" s="178"/>
      <c r="IH56" s="178"/>
      <c r="II56" s="178"/>
      <c r="IJ56" s="178"/>
      <c r="IK56" s="178"/>
      <c r="IL56" s="178"/>
      <c r="IM56" s="178"/>
      <c r="IN56" s="178"/>
      <c r="IO56" s="178"/>
      <c r="IP56" s="178"/>
    </row>
    <row r="57" spans="1:250" ht="24" customHeight="1">
      <c r="A57" s="178"/>
      <c r="B57" s="202"/>
      <c r="C57" s="178"/>
      <c r="D57" s="203"/>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8"/>
      <c r="BR57" s="178"/>
      <c r="BS57" s="178"/>
      <c r="BT57" s="178"/>
      <c r="BU57" s="178"/>
      <c r="BV57" s="178"/>
      <c r="BW57" s="178"/>
      <c r="BX57" s="178"/>
      <c r="BY57" s="178"/>
      <c r="BZ57" s="178"/>
      <c r="CA57" s="178"/>
      <c r="CB57" s="178"/>
      <c r="CC57" s="178"/>
      <c r="CD57" s="178"/>
      <c r="CE57" s="178"/>
      <c r="CF57" s="178"/>
      <c r="CG57" s="178"/>
      <c r="CH57" s="178"/>
      <c r="CI57" s="178"/>
      <c r="CJ57" s="178"/>
      <c r="CK57" s="178"/>
      <c r="CL57" s="178"/>
      <c r="CM57" s="178"/>
      <c r="CN57" s="178"/>
      <c r="CO57" s="178"/>
      <c r="CP57" s="178"/>
      <c r="CQ57" s="178"/>
      <c r="CR57" s="178"/>
      <c r="CS57" s="178"/>
      <c r="CT57" s="178"/>
      <c r="CU57" s="178"/>
      <c r="CV57" s="178"/>
      <c r="CW57" s="178"/>
      <c r="CX57" s="178"/>
      <c r="CY57" s="178"/>
      <c r="CZ57" s="178"/>
      <c r="DA57" s="178"/>
      <c r="DB57" s="178"/>
      <c r="DC57" s="178"/>
      <c r="DD57" s="178"/>
      <c r="DE57" s="178"/>
      <c r="DF57" s="178"/>
      <c r="DG57" s="178"/>
      <c r="DH57" s="178"/>
      <c r="DI57" s="178"/>
      <c r="DJ57" s="178"/>
      <c r="DK57" s="178"/>
      <c r="DL57" s="178"/>
      <c r="DM57" s="178"/>
      <c r="DN57" s="178"/>
      <c r="DO57" s="178"/>
      <c r="DP57" s="178"/>
      <c r="DQ57" s="178"/>
      <c r="DR57" s="178"/>
      <c r="DS57" s="178"/>
      <c r="DT57" s="178"/>
      <c r="DU57" s="178"/>
      <c r="DV57" s="178"/>
      <c r="DW57" s="178"/>
      <c r="DX57" s="178"/>
      <c r="DY57" s="178"/>
      <c r="DZ57" s="178"/>
      <c r="EA57" s="178"/>
      <c r="EB57" s="178"/>
      <c r="EC57" s="178"/>
      <c r="ED57" s="178"/>
      <c r="EE57" s="178"/>
      <c r="EF57" s="178"/>
      <c r="EG57" s="178"/>
      <c r="EH57" s="178"/>
      <c r="EI57" s="178"/>
      <c r="EJ57" s="178"/>
      <c r="EK57" s="178"/>
      <c r="EL57" s="178"/>
      <c r="EM57" s="178"/>
      <c r="EN57" s="178"/>
      <c r="EO57" s="178"/>
      <c r="EP57" s="178"/>
      <c r="EQ57" s="178"/>
      <c r="ER57" s="178"/>
      <c r="ES57" s="178"/>
      <c r="ET57" s="178"/>
      <c r="EU57" s="178"/>
      <c r="EV57" s="178"/>
      <c r="EW57" s="178"/>
      <c r="EX57" s="178"/>
      <c r="EY57" s="178"/>
      <c r="EZ57" s="178"/>
      <c r="FA57" s="178"/>
      <c r="FB57" s="178"/>
      <c r="FC57" s="178"/>
      <c r="FD57" s="178"/>
      <c r="FE57" s="178"/>
      <c r="FF57" s="178"/>
      <c r="FG57" s="178"/>
      <c r="FH57" s="178"/>
      <c r="FI57" s="178"/>
      <c r="FJ57" s="178"/>
      <c r="FK57" s="178"/>
      <c r="FL57" s="178"/>
      <c r="FM57" s="178"/>
      <c r="FN57" s="178"/>
      <c r="FO57" s="178"/>
      <c r="FP57" s="178"/>
      <c r="FQ57" s="178"/>
      <c r="FR57" s="178"/>
      <c r="FS57" s="178"/>
      <c r="FT57" s="178"/>
      <c r="FU57" s="178"/>
      <c r="FV57" s="178"/>
      <c r="FW57" s="178"/>
      <c r="FX57" s="178"/>
      <c r="FY57" s="178"/>
      <c r="FZ57" s="178"/>
      <c r="GA57" s="178"/>
      <c r="GB57" s="178"/>
      <c r="GC57" s="178"/>
      <c r="GD57" s="178"/>
      <c r="GE57" s="178"/>
      <c r="GF57" s="178"/>
      <c r="GG57" s="178"/>
      <c r="GH57" s="178"/>
      <c r="GI57" s="178"/>
      <c r="GJ57" s="178"/>
      <c r="GK57" s="178"/>
      <c r="GL57" s="178"/>
      <c r="GM57" s="178"/>
      <c r="GN57" s="178"/>
      <c r="GO57" s="178"/>
      <c r="GP57" s="178"/>
      <c r="GQ57" s="178"/>
      <c r="GR57" s="178"/>
      <c r="GS57" s="178"/>
      <c r="GT57" s="178"/>
      <c r="GU57" s="178"/>
      <c r="GV57" s="178"/>
      <c r="GW57" s="178"/>
      <c r="GX57" s="178"/>
      <c r="GY57" s="178"/>
      <c r="GZ57" s="178"/>
      <c r="HA57" s="178"/>
      <c r="HB57" s="178"/>
      <c r="HC57" s="178"/>
      <c r="HD57" s="178"/>
      <c r="HE57" s="178"/>
      <c r="HF57" s="178"/>
      <c r="HG57" s="178"/>
      <c r="HH57" s="178"/>
      <c r="HI57" s="178"/>
      <c r="HJ57" s="178"/>
      <c r="HK57" s="178"/>
      <c r="HL57" s="178"/>
      <c r="HM57" s="178"/>
      <c r="HN57" s="178"/>
      <c r="HO57" s="178"/>
      <c r="HP57" s="178"/>
      <c r="HQ57" s="178"/>
      <c r="HR57" s="178"/>
      <c r="HS57" s="178"/>
      <c r="HT57" s="178"/>
      <c r="HU57" s="178"/>
      <c r="HV57" s="178"/>
      <c r="HW57" s="178"/>
      <c r="HX57" s="178"/>
      <c r="HY57" s="178"/>
      <c r="HZ57" s="178"/>
      <c r="IA57" s="178"/>
      <c r="IB57" s="178"/>
      <c r="IC57" s="178"/>
      <c r="ID57" s="178"/>
      <c r="IE57" s="178"/>
      <c r="IF57" s="178"/>
      <c r="IG57" s="178"/>
      <c r="IH57" s="178"/>
      <c r="II57" s="178"/>
      <c r="IJ57" s="178"/>
      <c r="IK57" s="178"/>
      <c r="IL57" s="178"/>
      <c r="IM57" s="178"/>
      <c r="IN57" s="178"/>
      <c r="IO57" s="178"/>
      <c r="IP57" s="178"/>
    </row>
    <row r="58" spans="1:250" ht="24" customHeight="1">
      <c r="A58" s="178"/>
      <c r="B58" s="202"/>
      <c r="C58" s="178"/>
      <c r="D58" s="203"/>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8"/>
      <c r="CP58" s="178"/>
      <c r="CQ58" s="178"/>
      <c r="CR58" s="178"/>
      <c r="CS58" s="178"/>
      <c r="CT58" s="178"/>
      <c r="CU58" s="178"/>
      <c r="CV58" s="178"/>
      <c r="CW58" s="178"/>
      <c r="CX58" s="178"/>
      <c r="CY58" s="178"/>
      <c r="CZ58" s="178"/>
      <c r="DA58" s="178"/>
      <c r="DB58" s="178"/>
      <c r="DC58" s="178"/>
      <c r="DD58" s="178"/>
      <c r="DE58" s="178"/>
      <c r="DF58" s="178"/>
      <c r="DG58" s="178"/>
      <c r="DH58" s="178"/>
      <c r="DI58" s="178"/>
      <c r="DJ58" s="178"/>
      <c r="DK58" s="178"/>
      <c r="DL58" s="178"/>
      <c r="DM58" s="178"/>
      <c r="DN58" s="178"/>
      <c r="DO58" s="178"/>
      <c r="DP58" s="178"/>
      <c r="DQ58" s="178"/>
      <c r="DR58" s="178"/>
      <c r="DS58" s="178"/>
      <c r="DT58" s="178"/>
      <c r="DU58" s="178"/>
      <c r="DV58" s="178"/>
      <c r="DW58" s="178"/>
      <c r="DX58" s="178"/>
      <c r="DY58" s="178"/>
      <c r="DZ58" s="178"/>
      <c r="EA58" s="178"/>
      <c r="EB58" s="178"/>
      <c r="EC58" s="178"/>
      <c r="ED58" s="178"/>
      <c r="EE58" s="178"/>
      <c r="EF58" s="178"/>
      <c r="EG58" s="178"/>
      <c r="EH58" s="178"/>
      <c r="EI58" s="178"/>
      <c r="EJ58" s="178"/>
      <c r="EK58" s="178"/>
      <c r="EL58" s="178"/>
      <c r="EM58" s="178"/>
      <c r="EN58" s="178"/>
      <c r="EO58" s="178"/>
      <c r="EP58" s="178"/>
      <c r="EQ58" s="178"/>
      <c r="ER58" s="178"/>
      <c r="ES58" s="178"/>
      <c r="ET58" s="178"/>
      <c r="EU58" s="178"/>
      <c r="EV58" s="178"/>
      <c r="EW58" s="178"/>
      <c r="EX58" s="178"/>
      <c r="EY58" s="178"/>
      <c r="EZ58" s="178"/>
      <c r="FA58" s="178"/>
      <c r="FB58" s="178"/>
      <c r="FC58" s="178"/>
      <c r="FD58" s="178"/>
      <c r="FE58" s="178"/>
      <c r="FF58" s="178"/>
      <c r="FG58" s="178"/>
      <c r="FH58" s="178"/>
      <c r="FI58" s="178"/>
      <c r="FJ58" s="178"/>
      <c r="FK58" s="178"/>
      <c r="FL58" s="178"/>
      <c r="FM58" s="178"/>
      <c r="FN58" s="178"/>
      <c r="FO58" s="178"/>
      <c r="FP58" s="178"/>
      <c r="FQ58" s="178"/>
      <c r="FR58" s="178"/>
      <c r="FS58" s="178"/>
      <c r="FT58" s="178"/>
      <c r="FU58" s="178"/>
      <c r="FV58" s="178"/>
      <c r="FW58" s="178"/>
      <c r="FX58" s="178"/>
      <c r="FY58" s="178"/>
      <c r="FZ58" s="178"/>
      <c r="GA58" s="178"/>
      <c r="GB58" s="178"/>
      <c r="GC58" s="178"/>
      <c r="GD58" s="178"/>
      <c r="GE58" s="178"/>
      <c r="GF58" s="178"/>
      <c r="GG58" s="178"/>
      <c r="GH58" s="178"/>
      <c r="GI58" s="178"/>
      <c r="GJ58" s="178"/>
      <c r="GK58" s="178"/>
      <c r="GL58" s="178"/>
      <c r="GM58" s="178"/>
      <c r="GN58" s="178"/>
      <c r="GO58" s="178"/>
      <c r="GP58" s="178"/>
      <c r="GQ58" s="178"/>
      <c r="GR58" s="178"/>
      <c r="GS58" s="178"/>
      <c r="GT58" s="178"/>
      <c r="GU58" s="178"/>
      <c r="GV58" s="178"/>
      <c r="GW58" s="178"/>
      <c r="GX58" s="178"/>
      <c r="GY58" s="178"/>
      <c r="GZ58" s="178"/>
      <c r="HA58" s="178"/>
      <c r="HB58" s="178"/>
      <c r="HC58" s="178"/>
      <c r="HD58" s="178"/>
      <c r="HE58" s="178"/>
      <c r="HF58" s="178"/>
      <c r="HG58" s="178"/>
      <c r="HH58" s="178"/>
      <c r="HI58" s="178"/>
      <c r="HJ58" s="178"/>
      <c r="HK58" s="178"/>
      <c r="HL58" s="178"/>
      <c r="HM58" s="178"/>
      <c r="HN58" s="178"/>
      <c r="HO58" s="178"/>
      <c r="HP58" s="178"/>
      <c r="HQ58" s="178"/>
      <c r="HR58" s="178"/>
      <c r="HS58" s="178"/>
      <c r="HT58" s="178"/>
      <c r="HU58" s="178"/>
      <c r="HV58" s="178"/>
      <c r="HW58" s="178"/>
      <c r="HX58" s="178"/>
      <c r="HY58" s="178"/>
      <c r="HZ58" s="178"/>
      <c r="IA58" s="178"/>
      <c r="IB58" s="178"/>
      <c r="IC58" s="178"/>
      <c r="ID58" s="178"/>
      <c r="IE58" s="178"/>
      <c r="IF58" s="178"/>
      <c r="IG58" s="178"/>
      <c r="IH58" s="178"/>
      <c r="II58" s="178"/>
      <c r="IJ58" s="178"/>
      <c r="IK58" s="178"/>
      <c r="IL58" s="178"/>
      <c r="IM58" s="178"/>
      <c r="IN58" s="178"/>
      <c r="IO58" s="178"/>
      <c r="IP58" s="178"/>
    </row>
    <row r="59" spans="1:250" ht="24" customHeight="1">
      <c r="A59" s="178"/>
      <c r="B59" s="202"/>
      <c r="C59" s="178"/>
      <c r="D59" s="203"/>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c r="CE59" s="178"/>
      <c r="CF59" s="178"/>
      <c r="CG59" s="178"/>
      <c r="CH59" s="178"/>
      <c r="CI59" s="178"/>
      <c r="CJ59" s="178"/>
      <c r="CK59" s="178"/>
      <c r="CL59" s="178"/>
      <c r="CM59" s="178"/>
      <c r="CN59" s="178"/>
      <c r="CO59" s="178"/>
      <c r="CP59" s="178"/>
      <c r="CQ59" s="178"/>
      <c r="CR59" s="178"/>
      <c r="CS59" s="178"/>
      <c r="CT59" s="178"/>
      <c r="CU59" s="178"/>
      <c r="CV59" s="178"/>
      <c r="CW59" s="178"/>
      <c r="CX59" s="178"/>
      <c r="CY59" s="178"/>
      <c r="CZ59" s="178"/>
      <c r="DA59" s="178"/>
      <c r="DB59" s="178"/>
      <c r="DC59" s="178"/>
      <c r="DD59" s="178"/>
      <c r="DE59" s="178"/>
      <c r="DF59" s="178"/>
      <c r="DG59" s="178"/>
      <c r="DH59" s="178"/>
      <c r="DI59" s="178"/>
      <c r="DJ59" s="178"/>
      <c r="DK59" s="178"/>
      <c r="DL59" s="178"/>
      <c r="DM59" s="178"/>
      <c r="DN59" s="178"/>
      <c r="DO59" s="178"/>
      <c r="DP59" s="178"/>
      <c r="DQ59" s="178"/>
      <c r="DR59" s="178"/>
      <c r="DS59" s="178"/>
      <c r="DT59" s="178"/>
      <c r="DU59" s="178"/>
      <c r="DV59" s="178"/>
      <c r="DW59" s="178"/>
      <c r="DX59" s="178"/>
      <c r="DY59" s="178"/>
      <c r="DZ59" s="178"/>
      <c r="EA59" s="178"/>
      <c r="EB59" s="178"/>
      <c r="EC59" s="178"/>
      <c r="ED59" s="178"/>
      <c r="EE59" s="178"/>
      <c r="EF59" s="178"/>
      <c r="EG59" s="178"/>
      <c r="EH59" s="178"/>
      <c r="EI59" s="178"/>
      <c r="EJ59" s="178"/>
      <c r="EK59" s="178"/>
      <c r="EL59" s="178"/>
      <c r="EM59" s="178"/>
      <c r="EN59" s="178"/>
      <c r="EO59" s="178"/>
      <c r="EP59" s="178"/>
      <c r="EQ59" s="178"/>
      <c r="ER59" s="178"/>
      <c r="ES59" s="178"/>
      <c r="ET59" s="178"/>
      <c r="EU59" s="178"/>
      <c r="EV59" s="178"/>
      <c r="EW59" s="178"/>
      <c r="EX59" s="178"/>
      <c r="EY59" s="178"/>
      <c r="EZ59" s="178"/>
      <c r="FA59" s="178"/>
      <c r="FB59" s="178"/>
      <c r="FC59" s="178"/>
      <c r="FD59" s="178"/>
      <c r="FE59" s="178"/>
      <c r="FF59" s="178"/>
      <c r="FG59" s="178"/>
      <c r="FH59" s="178"/>
      <c r="FI59" s="178"/>
      <c r="FJ59" s="178"/>
      <c r="FK59" s="178"/>
      <c r="FL59" s="178"/>
      <c r="FM59" s="178"/>
      <c r="FN59" s="178"/>
      <c r="FO59" s="178"/>
      <c r="FP59" s="178"/>
      <c r="FQ59" s="178"/>
      <c r="FR59" s="178"/>
      <c r="FS59" s="178"/>
      <c r="FT59" s="178"/>
      <c r="FU59" s="178"/>
      <c r="FV59" s="178"/>
      <c r="FW59" s="178"/>
      <c r="FX59" s="178"/>
      <c r="FY59" s="178"/>
      <c r="FZ59" s="178"/>
      <c r="GA59" s="178"/>
      <c r="GB59" s="178"/>
      <c r="GC59" s="178"/>
      <c r="GD59" s="178"/>
      <c r="GE59" s="178"/>
      <c r="GF59" s="178"/>
      <c r="GG59" s="178"/>
      <c r="GH59" s="178"/>
      <c r="GI59" s="178"/>
      <c r="GJ59" s="178"/>
      <c r="GK59" s="178"/>
      <c r="GL59" s="178"/>
      <c r="GM59" s="178"/>
      <c r="GN59" s="178"/>
      <c r="GO59" s="178"/>
      <c r="GP59" s="178"/>
      <c r="GQ59" s="178"/>
      <c r="GR59" s="178"/>
      <c r="GS59" s="178"/>
      <c r="GT59" s="178"/>
      <c r="GU59" s="178"/>
      <c r="GV59" s="178"/>
      <c r="GW59" s="178"/>
      <c r="GX59" s="178"/>
      <c r="GY59" s="178"/>
      <c r="GZ59" s="178"/>
      <c r="HA59" s="178"/>
      <c r="HB59" s="178"/>
      <c r="HC59" s="178"/>
      <c r="HD59" s="178"/>
      <c r="HE59" s="178"/>
      <c r="HF59" s="178"/>
      <c r="HG59" s="178"/>
      <c r="HH59" s="178"/>
      <c r="HI59" s="178"/>
      <c r="HJ59" s="178"/>
      <c r="HK59" s="178"/>
      <c r="HL59" s="178"/>
      <c r="HM59" s="178"/>
      <c r="HN59" s="178"/>
      <c r="HO59" s="178"/>
      <c r="HP59" s="178"/>
      <c r="HQ59" s="178"/>
      <c r="HR59" s="178"/>
      <c r="HS59" s="178"/>
      <c r="HT59" s="178"/>
      <c r="HU59" s="178"/>
      <c r="HV59" s="178"/>
      <c r="HW59" s="178"/>
      <c r="HX59" s="178"/>
      <c r="HY59" s="178"/>
      <c r="HZ59" s="178"/>
      <c r="IA59" s="178"/>
      <c r="IB59" s="178"/>
      <c r="IC59" s="178"/>
      <c r="ID59" s="178"/>
      <c r="IE59" s="178"/>
      <c r="IF59" s="178"/>
      <c r="IG59" s="178"/>
      <c r="IH59" s="178"/>
      <c r="II59" s="178"/>
      <c r="IJ59" s="178"/>
      <c r="IK59" s="178"/>
      <c r="IL59" s="178"/>
      <c r="IM59" s="178"/>
      <c r="IN59" s="178"/>
      <c r="IO59" s="178"/>
      <c r="IP59" s="178"/>
    </row>
    <row r="60" spans="1:250" ht="24" customHeight="1">
      <c r="A60" s="178"/>
      <c r="B60" s="202"/>
      <c r="C60" s="178"/>
      <c r="D60" s="203"/>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8"/>
      <c r="BV60" s="178"/>
      <c r="BW60" s="178"/>
      <c r="BX60" s="178"/>
      <c r="BY60" s="178"/>
      <c r="BZ60" s="178"/>
      <c r="CA60" s="178"/>
      <c r="CB60" s="178"/>
      <c r="CC60" s="178"/>
      <c r="CD60" s="178"/>
      <c r="CE60" s="178"/>
      <c r="CF60" s="178"/>
      <c r="CG60" s="178"/>
      <c r="CH60" s="178"/>
      <c r="CI60" s="178"/>
      <c r="CJ60" s="178"/>
      <c r="CK60" s="178"/>
      <c r="CL60" s="178"/>
      <c r="CM60" s="178"/>
      <c r="CN60" s="178"/>
      <c r="CO60" s="178"/>
      <c r="CP60" s="178"/>
      <c r="CQ60" s="178"/>
      <c r="CR60" s="178"/>
      <c r="CS60" s="178"/>
      <c r="CT60" s="178"/>
      <c r="CU60" s="178"/>
      <c r="CV60" s="178"/>
      <c r="CW60" s="178"/>
      <c r="CX60" s="178"/>
      <c r="CY60" s="178"/>
      <c r="CZ60" s="178"/>
      <c r="DA60" s="178"/>
      <c r="DB60" s="178"/>
      <c r="DC60" s="178"/>
      <c r="DD60" s="178"/>
      <c r="DE60" s="178"/>
      <c r="DF60" s="178"/>
      <c r="DG60" s="178"/>
      <c r="DH60" s="178"/>
      <c r="DI60" s="178"/>
      <c r="DJ60" s="178"/>
      <c r="DK60" s="178"/>
      <c r="DL60" s="178"/>
      <c r="DM60" s="178"/>
      <c r="DN60" s="178"/>
      <c r="DO60" s="178"/>
      <c r="DP60" s="178"/>
      <c r="DQ60" s="178"/>
      <c r="DR60" s="178"/>
      <c r="DS60" s="178"/>
      <c r="DT60" s="178"/>
      <c r="DU60" s="178"/>
      <c r="DV60" s="178"/>
      <c r="DW60" s="178"/>
      <c r="DX60" s="178"/>
      <c r="DY60" s="178"/>
      <c r="DZ60" s="178"/>
      <c r="EA60" s="178"/>
      <c r="EB60" s="178"/>
      <c r="EC60" s="178"/>
      <c r="ED60" s="178"/>
      <c r="EE60" s="178"/>
      <c r="EF60" s="178"/>
      <c r="EG60" s="178"/>
      <c r="EH60" s="178"/>
      <c r="EI60" s="178"/>
      <c r="EJ60" s="178"/>
      <c r="EK60" s="178"/>
      <c r="EL60" s="178"/>
      <c r="EM60" s="178"/>
      <c r="EN60" s="178"/>
      <c r="EO60" s="178"/>
      <c r="EP60" s="178"/>
      <c r="EQ60" s="178"/>
      <c r="ER60" s="178"/>
      <c r="ES60" s="178"/>
      <c r="ET60" s="178"/>
      <c r="EU60" s="178"/>
      <c r="EV60" s="178"/>
      <c r="EW60" s="178"/>
      <c r="EX60" s="178"/>
      <c r="EY60" s="178"/>
      <c r="EZ60" s="178"/>
      <c r="FA60" s="178"/>
      <c r="FB60" s="178"/>
      <c r="FC60" s="178"/>
      <c r="FD60" s="178"/>
      <c r="FE60" s="178"/>
      <c r="FF60" s="178"/>
      <c r="FG60" s="178"/>
      <c r="FH60" s="178"/>
      <c r="FI60" s="178"/>
      <c r="FJ60" s="178"/>
      <c r="FK60" s="178"/>
      <c r="FL60" s="178"/>
      <c r="FM60" s="178"/>
      <c r="FN60" s="178"/>
      <c r="FO60" s="178"/>
      <c r="FP60" s="178"/>
      <c r="FQ60" s="178"/>
      <c r="FR60" s="178"/>
      <c r="FS60" s="178"/>
      <c r="FT60" s="178"/>
      <c r="FU60" s="178"/>
      <c r="FV60" s="178"/>
      <c r="FW60" s="178"/>
      <c r="FX60" s="178"/>
      <c r="FY60" s="178"/>
      <c r="FZ60" s="178"/>
      <c r="GA60" s="178"/>
      <c r="GB60" s="178"/>
      <c r="GC60" s="178"/>
      <c r="GD60" s="178"/>
      <c r="GE60" s="178"/>
      <c r="GF60" s="178"/>
      <c r="GG60" s="178"/>
      <c r="GH60" s="178"/>
      <c r="GI60" s="178"/>
      <c r="GJ60" s="178"/>
      <c r="GK60" s="178"/>
      <c r="GL60" s="178"/>
      <c r="GM60" s="178"/>
      <c r="GN60" s="178"/>
      <c r="GO60" s="178"/>
      <c r="GP60" s="178"/>
      <c r="GQ60" s="178"/>
      <c r="GR60" s="178"/>
      <c r="GS60" s="178"/>
      <c r="GT60" s="178"/>
      <c r="GU60" s="178"/>
      <c r="GV60" s="178"/>
      <c r="GW60" s="178"/>
      <c r="GX60" s="178"/>
      <c r="GY60" s="178"/>
      <c r="GZ60" s="178"/>
      <c r="HA60" s="178"/>
      <c r="HB60" s="178"/>
      <c r="HC60" s="178"/>
      <c r="HD60" s="178"/>
      <c r="HE60" s="178"/>
      <c r="HF60" s="178"/>
      <c r="HG60" s="178"/>
      <c r="HH60" s="178"/>
      <c r="HI60" s="178"/>
      <c r="HJ60" s="178"/>
      <c r="HK60" s="178"/>
      <c r="HL60" s="178"/>
      <c r="HM60" s="178"/>
      <c r="HN60" s="178"/>
      <c r="HO60" s="178"/>
      <c r="HP60" s="178"/>
      <c r="HQ60" s="178"/>
      <c r="HR60" s="178"/>
      <c r="HS60" s="178"/>
      <c r="HT60" s="178"/>
      <c r="HU60" s="178"/>
      <c r="HV60" s="178"/>
      <c r="HW60" s="178"/>
      <c r="HX60" s="178"/>
      <c r="HY60" s="178"/>
      <c r="HZ60" s="178"/>
      <c r="IA60" s="178"/>
      <c r="IB60" s="178"/>
      <c r="IC60" s="178"/>
      <c r="ID60" s="178"/>
      <c r="IE60" s="178"/>
      <c r="IF60" s="178"/>
      <c r="IG60" s="178"/>
      <c r="IH60" s="178"/>
      <c r="II60" s="178"/>
      <c r="IJ60" s="178"/>
      <c r="IK60" s="178"/>
      <c r="IL60" s="178"/>
      <c r="IM60" s="178"/>
      <c r="IN60" s="178"/>
      <c r="IO60" s="178"/>
      <c r="IP60" s="178"/>
    </row>
    <row r="61" spans="1:250" ht="24" customHeight="1">
      <c r="A61" s="178"/>
      <c r="B61" s="202"/>
      <c r="C61" s="178"/>
      <c r="D61" s="203"/>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c r="BX61" s="178"/>
      <c r="BY61" s="178"/>
      <c r="BZ61" s="178"/>
      <c r="CA61" s="178"/>
      <c r="CB61" s="178"/>
      <c r="CC61" s="178"/>
      <c r="CD61" s="178"/>
      <c r="CE61" s="178"/>
      <c r="CF61" s="178"/>
      <c r="CG61" s="178"/>
      <c r="CH61" s="178"/>
      <c r="CI61" s="178"/>
      <c r="CJ61" s="178"/>
      <c r="CK61" s="178"/>
      <c r="CL61" s="178"/>
      <c r="CM61" s="178"/>
      <c r="CN61" s="178"/>
      <c r="CO61" s="178"/>
      <c r="CP61" s="178"/>
      <c r="CQ61" s="178"/>
      <c r="CR61" s="178"/>
      <c r="CS61" s="178"/>
      <c r="CT61" s="178"/>
      <c r="CU61" s="178"/>
      <c r="CV61" s="178"/>
      <c r="CW61" s="178"/>
      <c r="CX61" s="178"/>
      <c r="CY61" s="178"/>
      <c r="CZ61" s="178"/>
      <c r="DA61" s="178"/>
      <c r="DB61" s="178"/>
      <c r="DC61" s="178"/>
      <c r="DD61" s="178"/>
      <c r="DE61" s="178"/>
      <c r="DF61" s="178"/>
      <c r="DG61" s="178"/>
      <c r="DH61" s="178"/>
      <c r="DI61" s="178"/>
      <c r="DJ61" s="178"/>
      <c r="DK61" s="178"/>
      <c r="DL61" s="178"/>
      <c r="DM61" s="178"/>
      <c r="DN61" s="178"/>
      <c r="DO61" s="178"/>
      <c r="DP61" s="178"/>
      <c r="DQ61" s="178"/>
      <c r="DR61" s="178"/>
      <c r="DS61" s="178"/>
      <c r="DT61" s="178"/>
      <c r="DU61" s="178"/>
      <c r="DV61" s="178"/>
      <c r="DW61" s="178"/>
      <c r="DX61" s="178"/>
      <c r="DY61" s="178"/>
      <c r="DZ61" s="178"/>
      <c r="EA61" s="178"/>
      <c r="EB61" s="178"/>
      <c r="EC61" s="178"/>
      <c r="ED61" s="178"/>
      <c r="EE61" s="178"/>
      <c r="EF61" s="178"/>
      <c r="EG61" s="178"/>
      <c r="EH61" s="178"/>
      <c r="EI61" s="178"/>
      <c r="EJ61" s="178"/>
      <c r="EK61" s="178"/>
      <c r="EL61" s="178"/>
      <c r="EM61" s="178"/>
      <c r="EN61" s="178"/>
      <c r="EO61" s="178"/>
      <c r="EP61" s="178"/>
      <c r="EQ61" s="178"/>
      <c r="ER61" s="178"/>
      <c r="ES61" s="178"/>
      <c r="ET61" s="178"/>
      <c r="EU61" s="178"/>
      <c r="EV61" s="178"/>
      <c r="EW61" s="178"/>
      <c r="EX61" s="178"/>
      <c r="EY61" s="178"/>
      <c r="EZ61" s="178"/>
      <c r="FA61" s="178"/>
      <c r="FB61" s="178"/>
      <c r="FC61" s="178"/>
      <c r="FD61" s="178"/>
      <c r="FE61" s="178"/>
      <c r="FF61" s="178"/>
      <c r="FG61" s="178"/>
      <c r="FH61" s="178"/>
      <c r="FI61" s="178"/>
      <c r="FJ61" s="178"/>
      <c r="FK61" s="178"/>
      <c r="FL61" s="178"/>
      <c r="FM61" s="178"/>
      <c r="FN61" s="178"/>
      <c r="FO61" s="178"/>
      <c r="FP61" s="178"/>
      <c r="FQ61" s="178"/>
      <c r="FR61" s="178"/>
      <c r="FS61" s="178"/>
      <c r="FT61" s="178"/>
      <c r="FU61" s="178"/>
      <c r="FV61" s="178"/>
      <c r="FW61" s="178"/>
      <c r="FX61" s="178"/>
      <c r="FY61" s="178"/>
      <c r="FZ61" s="178"/>
      <c r="GA61" s="178"/>
      <c r="GB61" s="178"/>
      <c r="GC61" s="178"/>
      <c r="GD61" s="178"/>
      <c r="GE61" s="178"/>
      <c r="GF61" s="178"/>
      <c r="GG61" s="178"/>
      <c r="GH61" s="178"/>
      <c r="GI61" s="178"/>
      <c r="GJ61" s="178"/>
      <c r="GK61" s="178"/>
      <c r="GL61" s="178"/>
      <c r="GM61" s="178"/>
      <c r="GN61" s="178"/>
      <c r="GO61" s="178"/>
      <c r="GP61" s="178"/>
      <c r="GQ61" s="178"/>
      <c r="GR61" s="178"/>
      <c r="GS61" s="178"/>
      <c r="GT61" s="178"/>
      <c r="GU61" s="178"/>
      <c r="GV61" s="178"/>
      <c r="GW61" s="178"/>
      <c r="GX61" s="178"/>
      <c r="GY61" s="178"/>
      <c r="GZ61" s="178"/>
      <c r="HA61" s="178"/>
      <c r="HB61" s="178"/>
      <c r="HC61" s="178"/>
      <c r="HD61" s="178"/>
      <c r="HE61" s="178"/>
      <c r="HF61" s="178"/>
      <c r="HG61" s="178"/>
      <c r="HH61" s="178"/>
      <c r="HI61" s="178"/>
      <c r="HJ61" s="178"/>
      <c r="HK61" s="178"/>
      <c r="HL61" s="178"/>
      <c r="HM61" s="178"/>
      <c r="HN61" s="178"/>
      <c r="HO61" s="178"/>
      <c r="HP61" s="178"/>
      <c r="HQ61" s="178"/>
      <c r="HR61" s="178"/>
      <c r="HS61" s="178"/>
      <c r="HT61" s="178"/>
      <c r="HU61" s="178"/>
      <c r="HV61" s="178"/>
      <c r="HW61" s="178"/>
      <c r="HX61" s="178"/>
      <c r="HY61" s="178"/>
      <c r="HZ61" s="178"/>
      <c r="IA61" s="178"/>
      <c r="IB61" s="178"/>
      <c r="IC61" s="178"/>
      <c r="ID61" s="178"/>
      <c r="IE61" s="178"/>
      <c r="IF61" s="178"/>
      <c r="IG61" s="178"/>
      <c r="IH61" s="178"/>
      <c r="II61" s="178"/>
      <c r="IJ61" s="178"/>
      <c r="IK61" s="178"/>
      <c r="IL61" s="178"/>
      <c r="IM61" s="178"/>
      <c r="IN61" s="178"/>
      <c r="IO61" s="178"/>
      <c r="IP61" s="178"/>
    </row>
    <row r="62" spans="1:250" ht="24" customHeight="1">
      <c r="A62" s="178"/>
      <c r="B62" s="202"/>
      <c r="C62" s="178"/>
      <c r="D62" s="203"/>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8"/>
      <c r="BR62" s="178"/>
      <c r="BS62" s="178"/>
      <c r="BT62" s="178"/>
      <c r="BU62" s="178"/>
      <c r="BV62" s="178"/>
      <c r="BW62" s="178"/>
      <c r="BX62" s="178"/>
      <c r="BY62" s="178"/>
      <c r="BZ62" s="178"/>
      <c r="CA62" s="178"/>
      <c r="CB62" s="178"/>
      <c r="CC62" s="178"/>
      <c r="CD62" s="178"/>
      <c r="CE62" s="178"/>
      <c r="CF62" s="178"/>
      <c r="CG62" s="178"/>
      <c r="CH62" s="178"/>
      <c r="CI62" s="178"/>
      <c r="CJ62" s="178"/>
      <c r="CK62" s="178"/>
      <c r="CL62" s="178"/>
      <c r="CM62" s="178"/>
      <c r="CN62" s="178"/>
      <c r="CO62" s="178"/>
      <c r="CP62" s="178"/>
      <c r="CQ62" s="178"/>
      <c r="CR62" s="178"/>
      <c r="CS62" s="178"/>
      <c r="CT62" s="178"/>
      <c r="CU62" s="178"/>
      <c r="CV62" s="178"/>
      <c r="CW62" s="178"/>
      <c r="CX62" s="178"/>
      <c r="CY62" s="178"/>
      <c r="CZ62" s="178"/>
      <c r="DA62" s="178"/>
      <c r="DB62" s="178"/>
      <c r="DC62" s="178"/>
      <c r="DD62" s="178"/>
      <c r="DE62" s="178"/>
      <c r="DF62" s="178"/>
      <c r="DG62" s="178"/>
      <c r="DH62" s="178"/>
      <c r="DI62" s="178"/>
      <c r="DJ62" s="178"/>
      <c r="DK62" s="178"/>
      <c r="DL62" s="178"/>
      <c r="DM62" s="178"/>
      <c r="DN62" s="178"/>
      <c r="DO62" s="178"/>
      <c r="DP62" s="178"/>
      <c r="DQ62" s="178"/>
      <c r="DR62" s="178"/>
      <c r="DS62" s="178"/>
      <c r="DT62" s="178"/>
      <c r="DU62" s="178"/>
      <c r="DV62" s="178"/>
      <c r="DW62" s="178"/>
      <c r="DX62" s="178"/>
      <c r="DY62" s="178"/>
      <c r="DZ62" s="178"/>
      <c r="EA62" s="178"/>
      <c r="EB62" s="178"/>
      <c r="EC62" s="178"/>
      <c r="ED62" s="178"/>
      <c r="EE62" s="178"/>
      <c r="EF62" s="178"/>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8"/>
      <c r="FV62" s="178"/>
      <c r="FW62" s="178"/>
      <c r="FX62" s="178"/>
      <c r="FY62" s="178"/>
      <c r="FZ62" s="178"/>
      <c r="GA62" s="178"/>
      <c r="GB62" s="178"/>
      <c r="GC62" s="178"/>
      <c r="GD62" s="178"/>
      <c r="GE62" s="178"/>
      <c r="GF62" s="178"/>
      <c r="GG62" s="178"/>
      <c r="GH62" s="178"/>
      <c r="GI62" s="178"/>
      <c r="GJ62" s="178"/>
      <c r="GK62" s="178"/>
      <c r="GL62" s="178"/>
      <c r="GM62" s="178"/>
      <c r="GN62" s="178"/>
      <c r="GO62" s="178"/>
      <c r="GP62" s="178"/>
      <c r="GQ62" s="178"/>
      <c r="GR62" s="178"/>
      <c r="GS62" s="178"/>
      <c r="GT62" s="178"/>
      <c r="GU62" s="178"/>
      <c r="GV62" s="178"/>
      <c r="GW62" s="178"/>
      <c r="GX62" s="178"/>
      <c r="GY62" s="178"/>
      <c r="GZ62" s="178"/>
      <c r="HA62" s="178"/>
      <c r="HB62" s="178"/>
      <c r="HC62" s="178"/>
      <c r="HD62" s="178"/>
      <c r="HE62" s="178"/>
      <c r="HF62" s="178"/>
      <c r="HG62" s="178"/>
      <c r="HH62" s="178"/>
      <c r="HI62" s="178"/>
      <c r="HJ62" s="178"/>
      <c r="HK62" s="178"/>
      <c r="HL62" s="178"/>
      <c r="HM62" s="178"/>
      <c r="HN62" s="178"/>
      <c r="HO62" s="178"/>
      <c r="HP62" s="178"/>
      <c r="HQ62" s="178"/>
      <c r="HR62" s="178"/>
      <c r="HS62" s="178"/>
      <c r="HT62" s="178"/>
      <c r="HU62" s="178"/>
      <c r="HV62" s="178"/>
      <c r="HW62" s="178"/>
      <c r="HX62" s="178"/>
      <c r="HY62" s="178"/>
      <c r="HZ62" s="178"/>
      <c r="IA62" s="178"/>
      <c r="IB62" s="178"/>
      <c r="IC62" s="178"/>
      <c r="ID62" s="178"/>
      <c r="IE62" s="178"/>
      <c r="IF62" s="178"/>
      <c r="IG62" s="178"/>
      <c r="IH62" s="178"/>
      <c r="II62" s="178"/>
      <c r="IJ62" s="178"/>
      <c r="IK62" s="178"/>
      <c r="IL62" s="178"/>
      <c r="IM62" s="178"/>
      <c r="IN62" s="178"/>
      <c r="IO62" s="178"/>
      <c r="IP62" s="178"/>
    </row>
    <row r="63" spans="1:250" ht="24" customHeight="1">
      <c r="A63" s="178"/>
      <c r="B63" s="202"/>
      <c r="C63" s="178"/>
      <c r="D63" s="203"/>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8"/>
      <c r="BR63" s="178"/>
      <c r="BS63" s="178"/>
      <c r="BT63" s="178"/>
      <c r="BU63" s="178"/>
      <c r="BV63" s="178"/>
      <c r="BW63" s="178"/>
      <c r="BX63" s="178"/>
      <c r="BY63" s="178"/>
      <c r="BZ63" s="178"/>
      <c r="CA63" s="178"/>
      <c r="CB63" s="178"/>
      <c r="CC63" s="178"/>
      <c r="CD63" s="178"/>
      <c r="CE63" s="178"/>
      <c r="CF63" s="178"/>
      <c r="CG63" s="178"/>
      <c r="CH63" s="178"/>
      <c r="CI63" s="178"/>
      <c r="CJ63" s="178"/>
      <c r="CK63" s="178"/>
      <c r="CL63" s="178"/>
      <c r="CM63" s="178"/>
      <c r="CN63" s="178"/>
      <c r="CO63" s="178"/>
      <c r="CP63" s="178"/>
      <c r="CQ63" s="178"/>
      <c r="CR63" s="178"/>
      <c r="CS63" s="178"/>
      <c r="CT63" s="178"/>
      <c r="CU63" s="178"/>
      <c r="CV63" s="178"/>
      <c r="CW63" s="178"/>
      <c r="CX63" s="178"/>
      <c r="CY63" s="178"/>
      <c r="CZ63" s="178"/>
      <c r="DA63" s="178"/>
      <c r="DB63" s="178"/>
      <c r="DC63" s="178"/>
      <c r="DD63" s="178"/>
      <c r="DE63" s="178"/>
      <c r="DF63" s="178"/>
      <c r="DG63" s="178"/>
      <c r="DH63" s="178"/>
      <c r="DI63" s="178"/>
      <c r="DJ63" s="178"/>
      <c r="DK63" s="178"/>
      <c r="DL63" s="178"/>
      <c r="DM63" s="178"/>
      <c r="DN63" s="178"/>
      <c r="DO63" s="178"/>
      <c r="DP63" s="178"/>
      <c r="DQ63" s="178"/>
      <c r="DR63" s="178"/>
      <c r="DS63" s="178"/>
      <c r="DT63" s="178"/>
      <c r="DU63" s="178"/>
      <c r="DV63" s="178"/>
      <c r="DW63" s="178"/>
      <c r="DX63" s="178"/>
      <c r="DY63" s="178"/>
      <c r="DZ63" s="178"/>
      <c r="EA63" s="178"/>
      <c r="EB63" s="178"/>
      <c r="EC63" s="178"/>
      <c r="ED63" s="178"/>
      <c r="EE63" s="178"/>
      <c r="EF63" s="178"/>
      <c r="EG63" s="178"/>
      <c r="EH63" s="178"/>
      <c r="EI63" s="178"/>
      <c r="EJ63" s="178"/>
      <c r="EK63" s="178"/>
      <c r="EL63" s="178"/>
      <c r="EM63" s="178"/>
      <c r="EN63" s="178"/>
      <c r="EO63" s="178"/>
      <c r="EP63" s="178"/>
      <c r="EQ63" s="178"/>
      <c r="ER63" s="178"/>
      <c r="ES63" s="178"/>
      <c r="ET63" s="178"/>
      <c r="EU63" s="178"/>
      <c r="EV63" s="178"/>
      <c r="EW63" s="178"/>
      <c r="EX63" s="178"/>
      <c r="EY63" s="178"/>
      <c r="EZ63" s="178"/>
      <c r="FA63" s="178"/>
      <c r="FB63" s="178"/>
      <c r="FC63" s="178"/>
      <c r="FD63" s="178"/>
      <c r="FE63" s="178"/>
      <c r="FF63" s="178"/>
      <c r="FG63" s="178"/>
      <c r="FH63" s="178"/>
      <c r="FI63" s="178"/>
      <c r="FJ63" s="178"/>
      <c r="FK63" s="178"/>
      <c r="FL63" s="178"/>
      <c r="FM63" s="178"/>
      <c r="FN63" s="178"/>
      <c r="FO63" s="178"/>
      <c r="FP63" s="178"/>
      <c r="FQ63" s="178"/>
      <c r="FR63" s="178"/>
      <c r="FS63" s="178"/>
      <c r="FT63" s="178"/>
      <c r="FU63" s="178"/>
      <c r="FV63" s="178"/>
      <c r="FW63" s="178"/>
      <c r="FX63" s="178"/>
      <c r="FY63" s="178"/>
      <c r="FZ63" s="178"/>
      <c r="GA63" s="178"/>
      <c r="GB63" s="178"/>
      <c r="GC63" s="178"/>
      <c r="GD63" s="178"/>
      <c r="GE63" s="178"/>
      <c r="GF63" s="178"/>
      <c r="GG63" s="178"/>
      <c r="GH63" s="178"/>
      <c r="GI63" s="178"/>
      <c r="GJ63" s="178"/>
      <c r="GK63" s="178"/>
      <c r="GL63" s="178"/>
      <c r="GM63" s="178"/>
      <c r="GN63" s="178"/>
      <c r="GO63" s="178"/>
      <c r="GP63" s="178"/>
      <c r="GQ63" s="178"/>
      <c r="GR63" s="178"/>
      <c r="GS63" s="178"/>
      <c r="GT63" s="178"/>
      <c r="GU63" s="178"/>
      <c r="GV63" s="178"/>
      <c r="GW63" s="178"/>
      <c r="GX63" s="178"/>
      <c r="GY63" s="178"/>
      <c r="GZ63" s="178"/>
      <c r="HA63" s="178"/>
      <c r="HB63" s="178"/>
      <c r="HC63" s="178"/>
      <c r="HD63" s="178"/>
      <c r="HE63" s="178"/>
      <c r="HF63" s="178"/>
      <c r="HG63" s="178"/>
      <c r="HH63" s="178"/>
      <c r="HI63" s="178"/>
      <c r="HJ63" s="178"/>
      <c r="HK63" s="178"/>
      <c r="HL63" s="178"/>
      <c r="HM63" s="178"/>
      <c r="HN63" s="178"/>
      <c r="HO63" s="178"/>
      <c r="HP63" s="178"/>
      <c r="HQ63" s="178"/>
      <c r="HR63" s="178"/>
      <c r="HS63" s="178"/>
      <c r="HT63" s="178"/>
      <c r="HU63" s="178"/>
      <c r="HV63" s="178"/>
      <c r="HW63" s="178"/>
      <c r="HX63" s="178"/>
      <c r="HY63" s="178"/>
      <c r="HZ63" s="178"/>
      <c r="IA63" s="178"/>
      <c r="IB63" s="178"/>
      <c r="IC63" s="178"/>
      <c r="ID63" s="178"/>
      <c r="IE63" s="178"/>
      <c r="IF63" s="178"/>
      <c r="IG63" s="178"/>
      <c r="IH63" s="178"/>
      <c r="II63" s="178"/>
      <c r="IJ63" s="178"/>
      <c r="IK63" s="178"/>
      <c r="IL63" s="178"/>
      <c r="IM63" s="178"/>
      <c r="IN63" s="178"/>
      <c r="IO63" s="178"/>
      <c r="IP63" s="178"/>
    </row>
    <row r="64" spans="1:250" ht="24" customHeight="1">
      <c r="A64" s="178"/>
      <c r="B64" s="202"/>
      <c r="C64" s="178"/>
      <c r="D64" s="203"/>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8"/>
      <c r="BR64" s="178"/>
      <c r="BS64" s="178"/>
      <c r="BT64" s="178"/>
      <c r="BU64" s="178"/>
      <c r="BV64" s="178"/>
      <c r="BW64" s="178"/>
      <c r="BX64" s="178"/>
      <c r="BY64" s="178"/>
      <c r="BZ64" s="178"/>
      <c r="CA64" s="178"/>
      <c r="CB64" s="178"/>
      <c r="CC64" s="178"/>
      <c r="CD64" s="178"/>
      <c r="CE64" s="178"/>
      <c r="CF64" s="178"/>
      <c r="CG64" s="178"/>
      <c r="CH64" s="178"/>
      <c r="CI64" s="178"/>
      <c r="CJ64" s="178"/>
      <c r="CK64" s="178"/>
      <c r="CL64" s="178"/>
      <c r="CM64" s="178"/>
      <c r="CN64" s="178"/>
      <c r="CO64" s="178"/>
      <c r="CP64" s="178"/>
      <c r="CQ64" s="178"/>
      <c r="CR64" s="178"/>
      <c r="CS64" s="178"/>
      <c r="CT64" s="178"/>
      <c r="CU64" s="178"/>
      <c r="CV64" s="178"/>
      <c r="CW64" s="178"/>
      <c r="CX64" s="178"/>
      <c r="CY64" s="178"/>
      <c r="CZ64" s="178"/>
      <c r="DA64" s="178"/>
      <c r="DB64" s="178"/>
      <c r="DC64" s="178"/>
      <c r="DD64" s="178"/>
      <c r="DE64" s="178"/>
      <c r="DF64" s="178"/>
      <c r="DG64" s="178"/>
      <c r="DH64" s="178"/>
      <c r="DI64" s="178"/>
      <c r="DJ64" s="178"/>
      <c r="DK64" s="178"/>
      <c r="DL64" s="178"/>
      <c r="DM64" s="178"/>
      <c r="DN64" s="178"/>
      <c r="DO64" s="178"/>
      <c r="DP64" s="178"/>
      <c r="DQ64" s="178"/>
      <c r="DR64" s="178"/>
      <c r="DS64" s="178"/>
      <c r="DT64" s="178"/>
      <c r="DU64" s="178"/>
      <c r="DV64" s="178"/>
      <c r="DW64" s="178"/>
      <c r="DX64" s="178"/>
      <c r="DY64" s="178"/>
      <c r="DZ64" s="178"/>
      <c r="EA64" s="178"/>
      <c r="EB64" s="178"/>
      <c r="EC64" s="178"/>
      <c r="ED64" s="178"/>
      <c r="EE64" s="178"/>
      <c r="EF64" s="178"/>
      <c r="EG64" s="178"/>
      <c r="EH64" s="178"/>
      <c r="EI64" s="178"/>
      <c r="EJ64" s="178"/>
      <c r="EK64" s="178"/>
      <c r="EL64" s="178"/>
      <c r="EM64" s="178"/>
      <c r="EN64" s="178"/>
      <c r="EO64" s="178"/>
      <c r="EP64" s="178"/>
      <c r="EQ64" s="178"/>
      <c r="ER64" s="178"/>
      <c r="ES64" s="178"/>
      <c r="ET64" s="178"/>
      <c r="EU64" s="178"/>
      <c r="EV64" s="178"/>
      <c r="EW64" s="178"/>
      <c r="EX64" s="178"/>
      <c r="EY64" s="178"/>
      <c r="EZ64" s="178"/>
      <c r="FA64" s="178"/>
      <c r="FB64" s="178"/>
      <c r="FC64" s="178"/>
      <c r="FD64" s="178"/>
      <c r="FE64" s="178"/>
      <c r="FF64" s="178"/>
      <c r="FG64" s="178"/>
      <c r="FH64" s="178"/>
      <c r="FI64" s="178"/>
      <c r="FJ64" s="178"/>
      <c r="FK64" s="178"/>
      <c r="FL64" s="178"/>
      <c r="FM64" s="178"/>
      <c r="FN64" s="178"/>
      <c r="FO64" s="178"/>
      <c r="FP64" s="178"/>
      <c r="FQ64" s="178"/>
      <c r="FR64" s="178"/>
      <c r="FS64" s="178"/>
      <c r="FT64" s="178"/>
      <c r="FU64" s="178"/>
      <c r="FV64" s="178"/>
      <c r="FW64" s="178"/>
      <c r="FX64" s="178"/>
      <c r="FY64" s="178"/>
      <c r="FZ64" s="178"/>
      <c r="GA64" s="178"/>
      <c r="GB64" s="178"/>
      <c r="GC64" s="178"/>
      <c r="GD64" s="178"/>
      <c r="GE64" s="178"/>
      <c r="GF64" s="178"/>
      <c r="GG64" s="178"/>
      <c r="GH64" s="178"/>
      <c r="GI64" s="178"/>
      <c r="GJ64" s="178"/>
      <c r="GK64" s="178"/>
      <c r="GL64" s="178"/>
      <c r="GM64" s="178"/>
      <c r="GN64" s="178"/>
      <c r="GO64" s="178"/>
      <c r="GP64" s="178"/>
      <c r="GQ64" s="178"/>
      <c r="GR64" s="178"/>
      <c r="GS64" s="178"/>
      <c r="GT64" s="178"/>
      <c r="GU64" s="178"/>
      <c r="GV64" s="178"/>
      <c r="GW64" s="178"/>
      <c r="GX64" s="178"/>
      <c r="GY64" s="178"/>
      <c r="GZ64" s="178"/>
      <c r="HA64" s="178"/>
      <c r="HB64" s="178"/>
      <c r="HC64" s="178"/>
      <c r="HD64" s="178"/>
      <c r="HE64" s="178"/>
      <c r="HF64" s="178"/>
      <c r="HG64" s="178"/>
      <c r="HH64" s="178"/>
      <c r="HI64" s="178"/>
      <c r="HJ64" s="178"/>
      <c r="HK64" s="178"/>
      <c r="HL64" s="178"/>
      <c r="HM64" s="178"/>
      <c r="HN64" s="178"/>
      <c r="HO64" s="178"/>
      <c r="HP64" s="178"/>
      <c r="HQ64" s="178"/>
      <c r="HR64" s="178"/>
      <c r="HS64" s="178"/>
      <c r="HT64" s="178"/>
      <c r="HU64" s="178"/>
      <c r="HV64" s="178"/>
      <c r="HW64" s="178"/>
      <c r="HX64" s="178"/>
      <c r="HY64" s="178"/>
      <c r="HZ64" s="178"/>
      <c r="IA64" s="178"/>
      <c r="IB64" s="178"/>
      <c r="IC64" s="178"/>
      <c r="ID64" s="178"/>
      <c r="IE64" s="178"/>
      <c r="IF64" s="178"/>
      <c r="IG64" s="178"/>
      <c r="IH64" s="178"/>
      <c r="II64" s="178"/>
      <c r="IJ64" s="178"/>
      <c r="IK64" s="178"/>
      <c r="IL64" s="178"/>
      <c r="IM64" s="178"/>
      <c r="IN64" s="178"/>
      <c r="IO64" s="178"/>
      <c r="IP64" s="178"/>
    </row>
    <row r="65" spans="1:250" ht="24" customHeight="1">
      <c r="A65" s="178"/>
      <c r="B65" s="202"/>
      <c r="C65" s="178"/>
      <c r="D65" s="203"/>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8"/>
      <c r="BR65" s="178"/>
      <c r="BS65" s="178"/>
      <c r="BT65" s="178"/>
      <c r="BU65" s="178"/>
      <c r="BV65" s="178"/>
      <c r="BW65" s="178"/>
      <c r="BX65" s="178"/>
      <c r="BY65" s="178"/>
      <c r="BZ65" s="178"/>
      <c r="CA65" s="178"/>
      <c r="CB65" s="178"/>
      <c r="CC65" s="178"/>
      <c r="CD65" s="178"/>
      <c r="CE65" s="178"/>
      <c r="CF65" s="178"/>
      <c r="CG65" s="178"/>
      <c r="CH65" s="178"/>
      <c r="CI65" s="178"/>
      <c r="CJ65" s="178"/>
      <c r="CK65" s="178"/>
      <c r="CL65" s="178"/>
      <c r="CM65" s="178"/>
      <c r="CN65" s="178"/>
      <c r="CO65" s="178"/>
      <c r="CP65" s="178"/>
      <c r="CQ65" s="178"/>
      <c r="CR65" s="178"/>
      <c r="CS65" s="178"/>
      <c r="CT65" s="178"/>
      <c r="CU65" s="178"/>
      <c r="CV65" s="178"/>
      <c r="CW65" s="178"/>
      <c r="CX65" s="178"/>
      <c r="CY65" s="178"/>
      <c r="CZ65" s="178"/>
      <c r="DA65" s="178"/>
      <c r="DB65" s="178"/>
      <c r="DC65" s="178"/>
      <c r="DD65" s="178"/>
      <c r="DE65" s="178"/>
      <c r="DF65" s="178"/>
      <c r="DG65" s="178"/>
      <c r="DH65" s="178"/>
      <c r="DI65" s="178"/>
      <c r="DJ65" s="178"/>
      <c r="DK65" s="178"/>
      <c r="DL65" s="178"/>
      <c r="DM65" s="178"/>
      <c r="DN65" s="178"/>
      <c r="DO65" s="178"/>
      <c r="DP65" s="178"/>
      <c r="DQ65" s="178"/>
      <c r="DR65" s="178"/>
      <c r="DS65" s="178"/>
      <c r="DT65" s="178"/>
      <c r="DU65" s="178"/>
      <c r="DV65" s="178"/>
      <c r="DW65" s="178"/>
      <c r="DX65" s="178"/>
      <c r="DY65" s="178"/>
      <c r="DZ65" s="178"/>
      <c r="EA65" s="178"/>
      <c r="EB65" s="178"/>
      <c r="EC65" s="178"/>
      <c r="ED65" s="178"/>
      <c r="EE65" s="178"/>
      <c r="EF65" s="178"/>
      <c r="EG65" s="178"/>
      <c r="EH65" s="178"/>
      <c r="EI65" s="178"/>
      <c r="EJ65" s="178"/>
      <c r="EK65" s="178"/>
      <c r="EL65" s="178"/>
      <c r="EM65" s="178"/>
      <c r="EN65" s="178"/>
      <c r="EO65" s="178"/>
      <c r="EP65" s="178"/>
      <c r="EQ65" s="178"/>
      <c r="ER65" s="178"/>
      <c r="ES65" s="178"/>
      <c r="ET65" s="178"/>
      <c r="EU65" s="178"/>
      <c r="EV65" s="178"/>
      <c r="EW65" s="178"/>
      <c r="EX65" s="178"/>
      <c r="EY65" s="178"/>
      <c r="EZ65" s="178"/>
      <c r="FA65" s="178"/>
      <c r="FB65" s="178"/>
      <c r="FC65" s="178"/>
      <c r="FD65" s="178"/>
      <c r="FE65" s="178"/>
      <c r="FF65" s="178"/>
      <c r="FG65" s="178"/>
      <c r="FH65" s="178"/>
      <c r="FI65" s="178"/>
      <c r="FJ65" s="178"/>
      <c r="FK65" s="178"/>
      <c r="FL65" s="178"/>
      <c r="FM65" s="178"/>
      <c r="FN65" s="178"/>
      <c r="FO65" s="178"/>
      <c r="FP65" s="178"/>
      <c r="FQ65" s="178"/>
      <c r="FR65" s="178"/>
      <c r="FS65" s="178"/>
      <c r="FT65" s="178"/>
      <c r="FU65" s="178"/>
      <c r="FV65" s="178"/>
      <c r="FW65" s="178"/>
      <c r="FX65" s="178"/>
      <c r="FY65" s="178"/>
      <c r="FZ65" s="178"/>
      <c r="GA65" s="178"/>
      <c r="GB65" s="178"/>
      <c r="GC65" s="178"/>
      <c r="GD65" s="178"/>
      <c r="GE65" s="178"/>
      <c r="GF65" s="178"/>
      <c r="GG65" s="178"/>
      <c r="GH65" s="178"/>
      <c r="GI65" s="178"/>
      <c r="GJ65" s="178"/>
      <c r="GK65" s="178"/>
      <c r="GL65" s="178"/>
      <c r="GM65" s="178"/>
      <c r="GN65" s="178"/>
      <c r="GO65" s="178"/>
      <c r="GP65" s="178"/>
      <c r="GQ65" s="178"/>
      <c r="GR65" s="178"/>
      <c r="GS65" s="178"/>
      <c r="GT65" s="178"/>
      <c r="GU65" s="178"/>
      <c r="GV65" s="178"/>
      <c r="GW65" s="178"/>
      <c r="GX65" s="178"/>
      <c r="GY65" s="178"/>
      <c r="GZ65" s="178"/>
      <c r="HA65" s="178"/>
      <c r="HB65" s="178"/>
      <c r="HC65" s="178"/>
      <c r="HD65" s="178"/>
      <c r="HE65" s="178"/>
      <c r="HF65" s="178"/>
      <c r="HG65" s="178"/>
      <c r="HH65" s="178"/>
      <c r="HI65" s="178"/>
      <c r="HJ65" s="178"/>
      <c r="HK65" s="178"/>
      <c r="HL65" s="178"/>
      <c r="HM65" s="178"/>
      <c r="HN65" s="178"/>
      <c r="HO65" s="178"/>
      <c r="HP65" s="178"/>
      <c r="HQ65" s="178"/>
      <c r="HR65" s="178"/>
      <c r="HS65" s="178"/>
      <c r="HT65" s="178"/>
      <c r="HU65" s="178"/>
      <c r="HV65" s="178"/>
      <c r="HW65" s="178"/>
      <c r="HX65" s="178"/>
      <c r="HY65" s="178"/>
      <c r="HZ65" s="178"/>
      <c r="IA65" s="178"/>
      <c r="IB65" s="178"/>
      <c r="IC65" s="178"/>
      <c r="ID65" s="178"/>
      <c r="IE65" s="178"/>
      <c r="IF65" s="178"/>
      <c r="IG65" s="178"/>
      <c r="IH65" s="178"/>
      <c r="II65" s="178"/>
      <c r="IJ65" s="178"/>
      <c r="IK65" s="178"/>
      <c r="IL65" s="178"/>
      <c r="IM65" s="178"/>
      <c r="IN65" s="178"/>
      <c r="IO65" s="178"/>
      <c r="IP65" s="178"/>
    </row>
    <row r="66" spans="1:250" ht="24" customHeight="1">
      <c r="A66" s="178"/>
      <c r="B66" s="202"/>
      <c r="C66" s="178"/>
      <c r="D66" s="203"/>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c r="BW66" s="178"/>
      <c r="BX66" s="178"/>
      <c r="BY66" s="178"/>
      <c r="BZ66" s="178"/>
      <c r="CA66" s="178"/>
      <c r="CB66" s="178"/>
      <c r="CC66" s="178"/>
      <c r="CD66" s="178"/>
      <c r="CE66" s="178"/>
      <c r="CF66" s="178"/>
      <c r="CG66" s="178"/>
      <c r="CH66" s="178"/>
      <c r="CI66" s="178"/>
      <c r="CJ66" s="178"/>
      <c r="CK66" s="178"/>
      <c r="CL66" s="178"/>
      <c r="CM66" s="178"/>
      <c r="CN66" s="178"/>
      <c r="CO66" s="178"/>
      <c r="CP66" s="178"/>
      <c r="CQ66" s="178"/>
      <c r="CR66" s="178"/>
      <c r="CS66" s="178"/>
      <c r="CT66" s="178"/>
      <c r="CU66" s="178"/>
      <c r="CV66" s="178"/>
      <c r="CW66" s="178"/>
      <c r="CX66" s="178"/>
      <c r="CY66" s="178"/>
      <c r="CZ66" s="178"/>
      <c r="DA66" s="178"/>
      <c r="DB66" s="178"/>
      <c r="DC66" s="178"/>
      <c r="DD66" s="178"/>
      <c r="DE66" s="178"/>
      <c r="DF66" s="178"/>
      <c r="DG66" s="178"/>
      <c r="DH66" s="178"/>
      <c r="DI66" s="178"/>
      <c r="DJ66" s="178"/>
      <c r="DK66" s="178"/>
      <c r="DL66" s="178"/>
      <c r="DM66" s="178"/>
      <c r="DN66" s="178"/>
      <c r="DO66" s="178"/>
      <c r="DP66" s="178"/>
      <c r="DQ66" s="178"/>
      <c r="DR66" s="178"/>
      <c r="DS66" s="178"/>
      <c r="DT66" s="178"/>
      <c r="DU66" s="178"/>
      <c r="DV66" s="178"/>
      <c r="DW66" s="178"/>
      <c r="DX66" s="178"/>
      <c r="DY66" s="178"/>
      <c r="DZ66" s="178"/>
      <c r="EA66" s="178"/>
      <c r="EB66" s="178"/>
      <c r="EC66" s="178"/>
      <c r="ED66" s="178"/>
      <c r="EE66" s="178"/>
      <c r="EF66" s="178"/>
      <c r="EG66" s="178"/>
      <c r="EH66" s="178"/>
      <c r="EI66" s="178"/>
      <c r="EJ66" s="178"/>
      <c r="EK66" s="178"/>
      <c r="EL66" s="178"/>
      <c r="EM66" s="178"/>
      <c r="EN66" s="178"/>
      <c r="EO66" s="178"/>
      <c r="EP66" s="178"/>
      <c r="EQ66" s="178"/>
      <c r="ER66" s="178"/>
      <c r="ES66" s="178"/>
      <c r="ET66" s="178"/>
      <c r="EU66" s="178"/>
      <c r="EV66" s="178"/>
      <c r="EW66" s="178"/>
      <c r="EX66" s="178"/>
      <c r="EY66" s="178"/>
      <c r="EZ66" s="178"/>
      <c r="FA66" s="178"/>
      <c r="FB66" s="178"/>
      <c r="FC66" s="178"/>
      <c r="FD66" s="178"/>
      <c r="FE66" s="178"/>
      <c r="FF66" s="178"/>
      <c r="FG66" s="178"/>
      <c r="FH66" s="178"/>
      <c r="FI66" s="178"/>
      <c r="FJ66" s="178"/>
      <c r="FK66" s="178"/>
      <c r="FL66" s="178"/>
      <c r="FM66" s="178"/>
      <c r="FN66" s="178"/>
      <c r="FO66" s="178"/>
      <c r="FP66" s="178"/>
      <c r="FQ66" s="178"/>
      <c r="FR66" s="178"/>
      <c r="FS66" s="178"/>
      <c r="FT66" s="178"/>
      <c r="FU66" s="178"/>
      <c r="FV66" s="178"/>
      <c r="FW66" s="178"/>
      <c r="FX66" s="178"/>
      <c r="FY66" s="178"/>
      <c r="FZ66" s="178"/>
      <c r="GA66" s="178"/>
      <c r="GB66" s="178"/>
      <c r="GC66" s="178"/>
      <c r="GD66" s="178"/>
      <c r="GE66" s="178"/>
      <c r="GF66" s="178"/>
      <c r="GG66" s="178"/>
      <c r="GH66" s="178"/>
      <c r="GI66" s="178"/>
      <c r="GJ66" s="178"/>
      <c r="GK66" s="178"/>
      <c r="GL66" s="178"/>
      <c r="GM66" s="178"/>
      <c r="GN66" s="178"/>
      <c r="GO66" s="178"/>
      <c r="GP66" s="178"/>
      <c r="GQ66" s="178"/>
      <c r="GR66" s="178"/>
      <c r="GS66" s="178"/>
      <c r="GT66" s="178"/>
      <c r="GU66" s="178"/>
      <c r="GV66" s="178"/>
      <c r="GW66" s="178"/>
      <c r="GX66" s="178"/>
      <c r="GY66" s="178"/>
      <c r="GZ66" s="178"/>
      <c r="HA66" s="178"/>
      <c r="HB66" s="178"/>
      <c r="HC66" s="178"/>
      <c r="HD66" s="178"/>
      <c r="HE66" s="178"/>
      <c r="HF66" s="178"/>
      <c r="HG66" s="178"/>
      <c r="HH66" s="178"/>
      <c r="HI66" s="178"/>
      <c r="HJ66" s="178"/>
      <c r="HK66" s="178"/>
      <c r="HL66" s="178"/>
      <c r="HM66" s="178"/>
      <c r="HN66" s="178"/>
      <c r="HO66" s="178"/>
      <c r="HP66" s="178"/>
      <c r="HQ66" s="178"/>
      <c r="HR66" s="178"/>
      <c r="HS66" s="178"/>
      <c r="HT66" s="178"/>
      <c r="HU66" s="178"/>
      <c r="HV66" s="178"/>
      <c r="HW66" s="178"/>
      <c r="HX66" s="178"/>
      <c r="HY66" s="178"/>
      <c r="HZ66" s="178"/>
      <c r="IA66" s="178"/>
      <c r="IB66" s="178"/>
      <c r="IC66" s="178"/>
      <c r="ID66" s="178"/>
      <c r="IE66" s="178"/>
      <c r="IF66" s="178"/>
      <c r="IG66" s="178"/>
      <c r="IH66" s="178"/>
      <c r="II66" s="178"/>
      <c r="IJ66" s="178"/>
      <c r="IK66" s="178"/>
      <c r="IL66" s="178"/>
      <c r="IM66" s="178"/>
      <c r="IN66" s="178"/>
      <c r="IO66" s="178"/>
      <c r="IP66" s="178"/>
    </row>
    <row r="67" spans="1:250" ht="24" customHeight="1">
      <c r="A67" s="178"/>
      <c r="B67" s="202"/>
      <c r="C67" s="178"/>
      <c r="D67" s="203"/>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178"/>
      <c r="DC67" s="178"/>
      <c r="DD67" s="178"/>
      <c r="DE67" s="178"/>
      <c r="DF67" s="178"/>
      <c r="DG67" s="178"/>
      <c r="DH67" s="178"/>
      <c r="DI67" s="178"/>
      <c r="DJ67" s="178"/>
      <c r="DK67" s="178"/>
      <c r="DL67" s="178"/>
      <c r="DM67" s="178"/>
      <c r="DN67" s="178"/>
      <c r="DO67" s="178"/>
      <c r="DP67" s="178"/>
      <c r="DQ67" s="178"/>
      <c r="DR67" s="178"/>
      <c r="DS67" s="178"/>
      <c r="DT67" s="178"/>
      <c r="DU67" s="178"/>
      <c r="DV67" s="178"/>
      <c r="DW67" s="178"/>
      <c r="DX67" s="178"/>
      <c r="DY67" s="178"/>
      <c r="DZ67" s="178"/>
      <c r="EA67" s="178"/>
      <c r="EB67" s="178"/>
      <c r="EC67" s="178"/>
      <c r="ED67" s="178"/>
      <c r="EE67" s="178"/>
      <c r="EF67" s="178"/>
      <c r="EG67" s="178"/>
      <c r="EH67" s="178"/>
      <c r="EI67" s="178"/>
      <c r="EJ67" s="178"/>
      <c r="EK67" s="178"/>
      <c r="EL67" s="178"/>
      <c r="EM67" s="178"/>
      <c r="EN67" s="178"/>
      <c r="EO67" s="178"/>
      <c r="EP67" s="178"/>
      <c r="EQ67" s="178"/>
      <c r="ER67" s="178"/>
      <c r="ES67" s="178"/>
      <c r="ET67" s="178"/>
      <c r="EU67" s="178"/>
      <c r="EV67" s="178"/>
      <c r="EW67" s="178"/>
      <c r="EX67" s="178"/>
      <c r="EY67" s="178"/>
      <c r="EZ67" s="178"/>
      <c r="FA67" s="178"/>
      <c r="FB67" s="178"/>
      <c r="FC67" s="178"/>
      <c r="FD67" s="178"/>
      <c r="FE67" s="178"/>
      <c r="FF67" s="178"/>
      <c r="FG67" s="178"/>
      <c r="FH67" s="178"/>
      <c r="FI67" s="178"/>
      <c r="FJ67" s="178"/>
      <c r="FK67" s="178"/>
      <c r="FL67" s="178"/>
      <c r="FM67" s="178"/>
      <c r="FN67" s="178"/>
      <c r="FO67" s="178"/>
      <c r="FP67" s="178"/>
      <c r="FQ67" s="178"/>
      <c r="FR67" s="178"/>
      <c r="FS67" s="178"/>
      <c r="FT67" s="178"/>
      <c r="FU67" s="178"/>
      <c r="FV67" s="178"/>
      <c r="FW67" s="178"/>
      <c r="FX67" s="178"/>
      <c r="FY67" s="178"/>
      <c r="FZ67" s="178"/>
      <c r="GA67" s="178"/>
      <c r="GB67" s="178"/>
      <c r="GC67" s="178"/>
      <c r="GD67" s="178"/>
      <c r="GE67" s="178"/>
      <c r="GF67" s="178"/>
      <c r="GG67" s="178"/>
      <c r="GH67" s="178"/>
      <c r="GI67" s="178"/>
      <c r="GJ67" s="178"/>
      <c r="GK67" s="178"/>
      <c r="GL67" s="178"/>
      <c r="GM67" s="178"/>
      <c r="GN67" s="178"/>
      <c r="GO67" s="178"/>
      <c r="GP67" s="178"/>
      <c r="GQ67" s="178"/>
      <c r="GR67" s="178"/>
      <c r="GS67" s="178"/>
      <c r="GT67" s="178"/>
      <c r="GU67" s="178"/>
      <c r="GV67" s="178"/>
      <c r="GW67" s="178"/>
      <c r="GX67" s="178"/>
      <c r="GY67" s="178"/>
      <c r="GZ67" s="178"/>
      <c r="HA67" s="178"/>
      <c r="HB67" s="178"/>
      <c r="HC67" s="178"/>
      <c r="HD67" s="178"/>
      <c r="HE67" s="178"/>
      <c r="HF67" s="178"/>
      <c r="HG67" s="178"/>
      <c r="HH67" s="178"/>
      <c r="HI67" s="178"/>
      <c r="HJ67" s="178"/>
      <c r="HK67" s="178"/>
      <c r="HL67" s="178"/>
      <c r="HM67" s="178"/>
      <c r="HN67" s="178"/>
      <c r="HO67" s="178"/>
      <c r="HP67" s="178"/>
      <c r="HQ67" s="178"/>
      <c r="HR67" s="178"/>
      <c r="HS67" s="178"/>
      <c r="HT67" s="178"/>
      <c r="HU67" s="178"/>
      <c r="HV67" s="178"/>
      <c r="HW67" s="178"/>
      <c r="HX67" s="178"/>
      <c r="HY67" s="178"/>
      <c r="HZ67" s="178"/>
      <c r="IA67" s="178"/>
      <c r="IB67" s="178"/>
      <c r="IC67" s="178"/>
      <c r="ID67" s="178"/>
      <c r="IE67" s="178"/>
      <c r="IF67" s="178"/>
      <c r="IG67" s="178"/>
      <c r="IH67" s="178"/>
      <c r="II67" s="178"/>
      <c r="IJ67" s="178"/>
      <c r="IK67" s="178"/>
      <c r="IL67" s="178"/>
      <c r="IM67" s="178"/>
      <c r="IN67" s="178"/>
      <c r="IO67" s="178"/>
      <c r="IP67" s="178"/>
    </row>
    <row r="68" spans="1:250" ht="24" customHeight="1">
      <c r="A68" s="178"/>
      <c r="B68" s="202"/>
      <c r="C68" s="178"/>
      <c r="D68" s="203"/>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8"/>
      <c r="BU68" s="178"/>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178"/>
      <c r="DC68" s="178"/>
      <c r="DD68" s="178"/>
      <c r="DE68" s="178"/>
      <c r="DF68" s="178"/>
      <c r="DG68" s="178"/>
      <c r="DH68" s="178"/>
      <c r="DI68" s="178"/>
      <c r="DJ68" s="178"/>
      <c r="DK68" s="178"/>
      <c r="DL68" s="178"/>
      <c r="DM68" s="178"/>
      <c r="DN68" s="178"/>
      <c r="DO68" s="178"/>
      <c r="DP68" s="178"/>
      <c r="DQ68" s="178"/>
      <c r="DR68" s="178"/>
      <c r="DS68" s="178"/>
      <c r="DT68" s="178"/>
      <c r="DU68" s="178"/>
      <c r="DV68" s="178"/>
      <c r="DW68" s="178"/>
      <c r="DX68" s="178"/>
      <c r="DY68" s="178"/>
      <c r="DZ68" s="178"/>
      <c r="EA68" s="178"/>
      <c r="EB68" s="178"/>
      <c r="EC68" s="178"/>
      <c r="ED68" s="178"/>
      <c r="EE68" s="178"/>
      <c r="EF68" s="178"/>
      <c r="EG68" s="178"/>
      <c r="EH68" s="178"/>
      <c r="EI68" s="178"/>
      <c r="EJ68" s="178"/>
      <c r="EK68" s="178"/>
      <c r="EL68" s="178"/>
      <c r="EM68" s="178"/>
      <c r="EN68" s="178"/>
      <c r="EO68" s="178"/>
      <c r="EP68" s="178"/>
      <c r="EQ68" s="178"/>
      <c r="ER68" s="178"/>
      <c r="ES68" s="178"/>
      <c r="ET68" s="178"/>
      <c r="EU68" s="178"/>
      <c r="EV68" s="178"/>
      <c r="EW68" s="178"/>
      <c r="EX68" s="178"/>
      <c r="EY68" s="178"/>
      <c r="EZ68" s="178"/>
      <c r="FA68" s="178"/>
      <c r="FB68" s="178"/>
      <c r="FC68" s="178"/>
      <c r="FD68" s="178"/>
      <c r="FE68" s="178"/>
      <c r="FF68" s="178"/>
      <c r="FG68" s="178"/>
      <c r="FH68" s="178"/>
      <c r="FI68" s="178"/>
      <c r="FJ68" s="178"/>
      <c r="FK68" s="178"/>
      <c r="FL68" s="178"/>
      <c r="FM68" s="178"/>
      <c r="FN68" s="178"/>
      <c r="FO68" s="178"/>
      <c r="FP68" s="178"/>
      <c r="FQ68" s="178"/>
      <c r="FR68" s="178"/>
      <c r="FS68" s="178"/>
      <c r="FT68" s="178"/>
      <c r="FU68" s="178"/>
      <c r="FV68" s="178"/>
      <c r="FW68" s="178"/>
      <c r="FX68" s="178"/>
      <c r="FY68" s="178"/>
      <c r="FZ68" s="178"/>
      <c r="GA68" s="178"/>
      <c r="GB68" s="178"/>
      <c r="GC68" s="178"/>
      <c r="GD68" s="178"/>
      <c r="GE68" s="178"/>
      <c r="GF68" s="178"/>
      <c r="GG68" s="178"/>
      <c r="GH68" s="178"/>
      <c r="GI68" s="178"/>
      <c r="GJ68" s="178"/>
      <c r="GK68" s="178"/>
      <c r="GL68" s="178"/>
      <c r="GM68" s="178"/>
      <c r="GN68" s="178"/>
      <c r="GO68" s="178"/>
      <c r="GP68" s="178"/>
      <c r="GQ68" s="178"/>
      <c r="GR68" s="178"/>
      <c r="GS68" s="178"/>
      <c r="GT68" s="178"/>
      <c r="GU68" s="178"/>
      <c r="GV68" s="178"/>
      <c r="GW68" s="178"/>
      <c r="GX68" s="178"/>
      <c r="GY68" s="178"/>
      <c r="GZ68" s="178"/>
      <c r="HA68" s="178"/>
      <c r="HB68" s="178"/>
      <c r="HC68" s="178"/>
      <c r="HD68" s="178"/>
      <c r="HE68" s="178"/>
      <c r="HF68" s="178"/>
      <c r="HG68" s="178"/>
      <c r="HH68" s="178"/>
      <c r="HI68" s="178"/>
      <c r="HJ68" s="178"/>
      <c r="HK68" s="178"/>
      <c r="HL68" s="178"/>
      <c r="HM68" s="178"/>
      <c r="HN68" s="178"/>
      <c r="HO68" s="178"/>
      <c r="HP68" s="178"/>
      <c r="HQ68" s="178"/>
      <c r="HR68" s="178"/>
      <c r="HS68" s="178"/>
      <c r="HT68" s="178"/>
      <c r="HU68" s="178"/>
      <c r="HV68" s="178"/>
      <c r="HW68" s="178"/>
      <c r="HX68" s="178"/>
      <c r="HY68" s="178"/>
      <c r="HZ68" s="178"/>
      <c r="IA68" s="178"/>
      <c r="IB68" s="178"/>
      <c r="IC68" s="178"/>
      <c r="ID68" s="178"/>
      <c r="IE68" s="178"/>
      <c r="IF68" s="178"/>
      <c r="IG68" s="178"/>
      <c r="IH68" s="178"/>
      <c r="II68" s="178"/>
      <c r="IJ68" s="178"/>
      <c r="IK68" s="178"/>
      <c r="IL68" s="178"/>
      <c r="IM68" s="178"/>
      <c r="IN68" s="178"/>
      <c r="IO68" s="178"/>
      <c r="IP68" s="178"/>
    </row>
    <row r="69" spans="1:250" ht="24" customHeight="1">
      <c r="A69" s="178"/>
      <c r="B69" s="202"/>
      <c r="C69" s="178"/>
      <c r="D69" s="203"/>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8"/>
      <c r="BR69" s="178"/>
      <c r="BS69" s="178"/>
      <c r="BT69" s="178"/>
      <c r="BU69" s="178"/>
      <c r="BV69" s="178"/>
      <c r="BW69" s="178"/>
      <c r="BX69" s="178"/>
      <c r="BY69" s="178"/>
      <c r="BZ69" s="178"/>
      <c r="CA69" s="178"/>
      <c r="CB69" s="178"/>
      <c r="CC69" s="178"/>
      <c r="CD69" s="178"/>
      <c r="CE69" s="178"/>
      <c r="CF69" s="178"/>
      <c r="CG69" s="178"/>
      <c r="CH69" s="178"/>
      <c r="CI69" s="178"/>
      <c r="CJ69" s="178"/>
      <c r="CK69" s="178"/>
      <c r="CL69" s="178"/>
      <c r="CM69" s="178"/>
      <c r="CN69" s="178"/>
      <c r="CO69" s="178"/>
      <c r="CP69" s="178"/>
      <c r="CQ69" s="178"/>
      <c r="CR69" s="178"/>
      <c r="CS69" s="178"/>
      <c r="CT69" s="178"/>
      <c r="CU69" s="178"/>
      <c r="CV69" s="178"/>
      <c r="CW69" s="178"/>
      <c r="CX69" s="178"/>
      <c r="CY69" s="178"/>
      <c r="CZ69" s="178"/>
      <c r="DA69" s="178"/>
      <c r="DB69" s="178"/>
      <c r="DC69" s="178"/>
      <c r="DD69" s="178"/>
      <c r="DE69" s="178"/>
      <c r="DF69" s="178"/>
      <c r="DG69" s="178"/>
      <c r="DH69" s="178"/>
      <c r="DI69" s="178"/>
      <c r="DJ69" s="178"/>
      <c r="DK69" s="178"/>
      <c r="DL69" s="178"/>
      <c r="DM69" s="178"/>
      <c r="DN69" s="178"/>
      <c r="DO69" s="178"/>
      <c r="DP69" s="178"/>
      <c r="DQ69" s="178"/>
      <c r="DR69" s="178"/>
      <c r="DS69" s="178"/>
      <c r="DT69" s="178"/>
      <c r="DU69" s="178"/>
      <c r="DV69" s="178"/>
      <c r="DW69" s="178"/>
      <c r="DX69" s="178"/>
      <c r="DY69" s="178"/>
      <c r="DZ69" s="178"/>
      <c r="EA69" s="178"/>
      <c r="EB69" s="178"/>
      <c r="EC69" s="178"/>
      <c r="ED69" s="178"/>
      <c r="EE69" s="178"/>
      <c r="EF69" s="178"/>
      <c r="EG69" s="178"/>
      <c r="EH69" s="178"/>
      <c r="EI69" s="178"/>
      <c r="EJ69" s="178"/>
      <c r="EK69" s="178"/>
      <c r="EL69" s="178"/>
      <c r="EM69" s="178"/>
      <c r="EN69" s="178"/>
      <c r="EO69" s="178"/>
      <c r="EP69" s="178"/>
      <c r="EQ69" s="178"/>
      <c r="ER69" s="178"/>
      <c r="ES69" s="178"/>
      <c r="ET69" s="178"/>
      <c r="EU69" s="178"/>
      <c r="EV69" s="178"/>
      <c r="EW69" s="178"/>
      <c r="EX69" s="178"/>
      <c r="EY69" s="178"/>
      <c r="EZ69" s="178"/>
      <c r="FA69" s="178"/>
      <c r="FB69" s="178"/>
      <c r="FC69" s="178"/>
      <c r="FD69" s="178"/>
      <c r="FE69" s="178"/>
      <c r="FF69" s="178"/>
      <c r="FG69" s="178"/>
      <c r="FH69" s="178"/>
      <c r="FI69" s="178"/>
      <c r="FJ69" s="178"/>
      <c r="FK69" s="178"/>
      <c r="FL69" s="178"/>
      <c r="FM69" s="178"/>
      <c r="FN69" s="178"/>
      <c r="FO69" s="178"/>
      <c r="FP69" s="178"/>
      <c r="FQ69" s="178"/>
      <c r="FR69" s="178"/>
      <c r="FS69" s="178"/>
      <c r="FT69" s="178"/>
      <c r="FU69" s="178"/>
      <c r="FV69" s="178"/>
      <c r="FW69" s="178"/>
      <c r="FX69" s="178"/>
      <c r="FY69" s="178"/>
      <c r="FZ69" s="178"/>
      <c r="GA69" s="178"/>
      <c r="GB69" s="178"/>
      <c r="GC69" s="178"/>
      <c r="GD69" s="178"/>
      <c r="GE69" s="178"/>
      <c r="GF69" s="178"/>
      <c r="GG69" s="178"/>
      <c r="GH69" s="178"/>
      <c r="GI69" s="178"/>
      <c r="GJ69" s="178"/>
      <c r="GK69" s="178"/>
      <c r="GL69" s="178"/>
      <c r="GM69" s="178"/>
      <c r="GN69" s="178"/>
      <c r="GO69" s="178"/>
      <c r="GP69" s="178"/>
      <c r="GQ69" s="178"/>
      <c r="GR69" s="178"/>
      <c r="GS69" s="178"/>
      <c r="GT69" s="178"/>
      <c r="GU69" s="178"/>
      <c r="GV69" s="178"/>
      <c r="GW69" s="178"/>
      <c r="GX69" s="178"/>
      <c r="GY69" s="178"/>
      <c r="GZ69" s="178"/>
      <c r="HA69" s="178"/>
      <c r="HB69" s="178"/>
      <c r="HC69" s="178"/>
      <c r="HD69" s="178"/>
      <c r="HE69" s="178"/>
      <c r="HF69" s="178"/>
      <c r="HG69" s="178"/>
      <c r="HH69" s="178"/>
      <c r="HI69" s="178"/>
      <c r="HJ69" s="178"/>
      <c r="HK69" s="178"/>
      <c r="HL69" s="178"/>
      <c r="HM69" s="178"/>
      <c r="HN69" s="178"/>
      <c r="HO69" s="178"/>
      <c r="HP69" s="178"/>
      <c r="HQ69" s="178"/>
      <c r="HR69" s="178"/>
      <c r="HS69" s="178"/>
      <c r="HT69" s="178"/>
      <c r="HU69" s="178"/>
      <c r="HV69" s="178"/>
      <c r="HW69" s="178"/>
      <c r="HX69" s="178"/>
      <c r="HY69" s="178"/>
      <c r="HZ69" s="178"/>
      <c r="IA69" s="178"/>
      <c r="IB69" s="178"/>
      <c r="IC69" s="178"/>
      <c r="ID69" s="178"/>
      <c r="IE69" s="178"/>
      <c r="IF69" s="178"/>
      <c r="IG69" s="178"/>
      <c r="IH69" s="178"/>
      <c r="II69" s="178"/>
      <c r="IJ69" s="178"/>
      <c r="IK69" s="178"/>
      <c r="IL69" s="178"/>
      <c r="IM69" s="178"/>
      <c r="IN69" s="178"/>
      <c r="IO69" s="178"/>
      <c r="IP69" s="178"/>
    </row>
    <row r="70" spans="1:250" ht="24" customHeight="1">
      <c r="A70" s="178"/>
      <c r="B70" s="202"/>
      <c r="C70" s="178"/>
      <c r="D70" s="203"/>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8"/>
      <c r="BR70" s="178"/>
      <c r="BS70" s="178"/>
      <c r="BT70" s="178"/>
      <c r="BU70" s="178"/>
      <c r="BV70" s="178"/>
      <c r="BW70" s="178"/>
      <c r="BX70" s="178"/>
      <c r="BY70" s="178"/>
      <c r="BZ70" s="178"/>
      <c r="CA70" s="178"/>
      <c r="CB70" s="178"/>
      <c r="CC70" s="178"/>
      <c r="CD70" s="178"/>
      <c r="CE70" s="178"/>
      <c r="CF70" s="178"/>
      <c r="CG70" s="178"/>
      <c r="CH70" s="178"/>
      <c r="CI70" s="178"/>
      <c r="CJ70" s="178"/>
      <c r="CK70" s="178"/>
      <c r="CL70" s="178"/>
      <c r="CM70" s="178"/>
      <c r="CN70" s="178"/>
      <c r="CO70" s="178"/>
      <c r="CP70" s="178"/>
      <c r="CQ70" s="178"/>
      <c r="CR70" s="178"/>
      <c r="CS70" s="178"/>
      <c r="CT70" s="178"/>
      <c r="CU70" s="178"/>
      <c r="CV70" s="178"/>
      <c r="CW70" s="178"/>
      <c r="CX70" s="178"/>
      <c r="CY70" s="178"/>
      <c r="CZ70" s="178"/>
      <c r="DA70" s="178"/>
      <c r="DB70" s="178"/>
      <c r="DC70" s="178"/>
      <c r="DD70" s="178"/>
      <c r="DE70" s="178"/>
      <c r="DF70" s="178"/>
      <c r="DG70" s="178"/>
      <c r="DH70" s="178"/>
      <c r="DI70" s="178"/>
      <c r="DJ70" s="178"/>
      <c r="DK70" s="178"/>
      <c r="DL70" s="178"/>
      <c r="DM70" s="178"/>
      <c r="DN70" s="178"/>
      <c r="DO70" s="178"/>
      <c r="DP70" s="178"/>
      <c r="DQ70" s="178"/>
      <c r="DR70" s="178"/>
      <c r="DS70" s="178"/>
      <c r="DT70" s="178"/>
      <c r="DU70" s="178"/>
      <c r="DV70" s="178"/>
      <c r="DW70" s="178"/>
      <c r="DX70" s="178"/>
      <c r="DY70" s="178"/>
      <c r="DZ70" s="178"/>
      <c r="EA70" s="178"/>
      <c r="EB70" s="178"/>
      <c r="EC70" s="178"/>
      <c r="ED70" s="178"/>
      <c r="EE70" s="178"/>
      <c r="EF70" s="178"/>
      <c r="EG70" s="178"/>
      <c r="EH70" s="178"/>
      <c r="EI70" s="178"/>
      <c r="EJ70" s="178"/>
      <c r="EK70" s="178"/>
      <c r="EL70" s="178"/>
      <c r="EM70" s="178"/>
      <c r="EN70" s="178"/>
      <c r="EO70" s="178"/>
      <c r="EP70" s="178"/>
      <c r="EQ70" s="178"/>
      <c r="ER70" s="178"/>
      <c r="ES70" s="178"/>
      <c r="ET70" s="178"/>
      <c r="EU70" s="178"/>
      <c r="EV70" s="178"/>
      <c r="EW70" s="178"/>
      <c r="EX70" s="178"/>
      <c r="EY70" s="178"/>
      <c r="EZ70" s="178"/>
      <c r="FA70" s="178"/>
      <c r="FB70" s="178"/>
      <c r="FC70" s="178"/>
      <c r="FD70" s="178"/>
      <c r="FE70" s="178"/>
      <c r="FF70" s="178"/>
      <c r="FG70" s="178"/>
      <c r="FH70" s="178"/>
      <c r="FI70" s="178"/>
      <c r="FJ70" s="178"/>
      <c r="FK70" s="178"/>
      <c r="FL70" s="178"/>
      <c r="FM70" s="178"/>
      <c r="FN70" s="178"/>
      <c r="FO70" s="178"/>
      <c r="FP70" s="178"/>
      <c r="FQ70" s="178"/>
      <c r="FR70" s="178"/>
      <c r="FS70" s="178"/>
      <c r="FT70" s="178"/>
      <c r="FU70" s="178"/>
      <c r="FV70" s="178"/>
      <c r="FW70" s="178"/>
      <c r="FX70" s="178"/>
      <c r="FY70" s="178"/>
      <c r="FZ70" s="178"/>
      <c r="GA70" s="178"/>
      <c r="GB70" s="178"/>
      <c r="GC70" s="178"/>
      <c r="GD70" s="178"/>
      <c r="GE70" s="178"/>
      <c r="GF70" s="178"/>
      <c r="GG70" s="178"/>
      <c r="GH70" s="178"/>
      <c r="GI70" s="178"/>
      <c r="GJ70" s="178"/>
      <c r="GK70" s="178"/>
      <c r="GL70" s="178"/>
      <c r="GM70" s="178"/>
      <c r="GN70" s="178"/>
      <c r="GO70" s="178"/>
      <c r="GP70" s="178"/>
      <c r="GQ70" s="178"/>
      <c r="GR70" s="178"/>
      <c r="GS70" s="178"/>
      <c r="GT70" s="178"/>
      <c r="GU70" s="178"/>
      <c r="GV70" s="178"/>
      <c r="GW70" s="178"/>
      <c r="GX70" s="178"/>
      <c r="GY70" s="178"/>
      <c r="GZ70" s="178"/>
      <c r="HA70" s="178"/>
      <c r="HB70" s="178"/>
      <c r="HC70" s="178"/>
      <c r="HD70" s="178"/>
      <c r="HE70" s="178"/>
      <c r="HF70" s="178"/>
      <c r="HG70" s="178"/>
      <c r="HH70" s="178"/>
      <c r="HI70" s="178"/>
      <c r="HJ70" s="178"/>
      <c r="HK70" s="178"/>
      <c r="HL70" s="178"/>
      <c r="HM70" s="178"/>
      <c r="HN70" s="178"/>
      <c r="HO70" s="178"/>
      <c r="HP70" s="178"/>
      <c r="HQ70" s="178"/>
      <c r="HR70" s="178"/>
      <c r="HS70" s="178"/>
      <c r="HT70" s="178"/>
      <c r="HU70" s="178"/>
      <c r="HV70" s="178"/>
      <c r="HW70" s="178"/>
      <c r="HX70" s="178"/>
      <c r="HY70" s="178"/>
      <c r="HZ70" s="178"/>
      <c r="IA70" s="178"/>
      <c r="IB70" s="178"/>
      <c r="IC70" s="178"/>
      <c r="ID70" s="178"/>
      <c r="IE70" s="178"/>
      <c r="IF70" s="178"/>
      <c r="IG70" s="178"/>
      <c r="IH70" s="178"/>
      <c r="II70" s="178"/>
      <c r="IJ70" s="178"/>
      <c r="IK70" s="178"/>
      <c r="IL70" s="178"/>
      <c r="IM70" s="178"/>
      <c r="IN70" s="178"/>
      <c r="IO70" s="178"/>
      <c r="IP70" s="178"/>
    </row>
    <row r="71" spans="1:250" ht="24" customHeight="1">
      <c r="A71" s="178"/>
      <c r="B71" s="202"/>
      <c r="C71" s="178"/>
      <c r="D71" s="203"/>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8"/>
      <c r="BR71" s="178"/>
      <c r="BS71" s="178"/>
      <c r="BT71" s="178"/>
      <c r="BU71" s="178"/>
      <c r="BV71" s="178"/>
      <c r="BW71" s="178"/>
      <c r="BX71" s="178"/>
      <c r="BY71" s="178"/>
      <c r="BZ71" s="178"/>
      <c r="CA71" s="178"/>
      <c r="CB71" s="178"/>
      <c r="CC71" s="178"/>
      <c r="CD71" s="178"/>
      <c r="CE71" s="178"/>
      <c r="CF71" s="178"/>
      <c r="CG71" s="178"/>
      <c r="CH71" s="178"/>
      <c r="CI71" s="178"/>
      <c r="CJ71" s="178"/>
      <c r="CK71" s="178"/>
      <c r="CL71" s="178"/>
      <c r="CM71" s="178"/>
      <c r="CN71" s="178"/>
      <c r="CO71" s="178"/>
      <c r="CP71" s="178"/>
      <c r="CQ71" s="178"/>
      <c r="CR71" s="178"/>
      <c r="CS71" s="178"/>
      <c r="CT71" s="178"/>
      <c r="CU71" s="178"/>
      <c r="CV71" s="178"/>
      <c r="CW71" s="178"/>
      <c r="CX71" s="178"/>
      <c r="CY71" s="178"/>
      <c r="CZ71" s="178"/>
      <c r="DA71" s="178"/>
      <c r="DB71" s="178"/>
      <c r="DC71" s="178"/>
      <c r="DD71" s="178"/>
      <c r="DE71" s="178"/>
      <c r="DF71" s="178"/>
      <c r="DG71" s="178"/>
      <c r="DH71" s="178"/>
      <c r="DI71" s="178"/>
      <c r="DJ71" s="178"/>
      <c r="DK71" s="178"/>
      <c r="DL71" s="178"/>
      <c r="DM71" s="178"/>
      <c r="DN71" s="178"/>
      <c r="DO71" s="178"/>
      <c r="DP71" s="178"/>
      <c r="DQ71" s="178"/>
      <c r="DR71" s="178"/>
      <c r="DS71" s="178"/>
      <c r="DT71" s="178"/>
      <c r="DU71" s="178"/>
      <c r="DV71" s="178"/>
      <c r="DW71" s="178"/>
      <c r="DX71" s="178"/>
      <c r="DY71" s="178"/>
      <c r="DZ71" s="178"/>
      <c r="EA71" s="178"/>
      <c r="EB71" s="178"/>
      <c r="EC71" s="178"/>
      <c r="ED71" s="178"/>
      <c r="EE71" s="178"/>
      <c r="EF71" s="178"/>
      <c r="EG71" s="178"/>
      <c r="EH71" s="178"/>
      <c r="EI71" s="178"/>
      <c r="EJ71" s="178"/>
      <c r="EK71" s="178"/>
      <c r="EL71" s="178"/>
      <c r="EM71" s="178"/>
      <c r="EN71" s="178"/>
      <c r="EO71" s="178"/>
      <c r="EP71" s="178"/>
      <c r="EQ71" s="178"/>
      <c r="ER71" s="178"/>
      <c r="ES71" s="178"/>
      <c r="ET71" s="178"/>
      <c r="EU71" s="178"/>
      <c r="EV71" s="178"/>
      <c r="EW71" s="178"/>
      <c r="EX71" s="178"/>
      <c r="EY71" s="178"/>
      <c r="EZ71" s="178"/>
      <c r="FA71" s="178"/>
      <c r="FB71" s="178"/>
      <c r="FC71" s="178"/>
      <c r="FD71" s="178"/>
      <c r="FE71" s="178"/>
      <c r="FF71" s="178"/>
      <c r="FG71" s="178"/>
      <c r="FH71" s="178"/>
      <c r="FI71" s="178"/>
      <c r="FJ71" s="178"/>
      <c r="FK71" s="178"/>
      <c r="FL71" s="178"/>
      <c r="FM71" s="178"/>
      <c r="FN71" s="178"/>
      <c r="FO71" s="178"/>
      <c r="FP71" s="178"/>
      <c r="FQ71" s="178"/>
      <c r="FR71" s="178"/>
      <c r="FS71" s="178"/>
      <c r="FT71" s="178"/>
      <c r="FU71" s="178"/>
      <c r="FV71" s="178"/>
      <c r="FW71" s="178"/>
      <c r="FX71" s="178"/>
      <c r="FY71" s="178"/>
      <c r="FZ71" s="178"/>
      <c r="GA71" s="178"/>
      <c r="GB71" s="178"/>
      <c r="GC71" s="178"/>
      <c r="GD71" s="178"/>
      <c r="GE71" s="178"/>
      <c r="GF71" s="178"/>
      <c r="GG71" s="178"/>
      <c r="GH71" s="178"/>
      <c r="GI71" s="178"/>
      <c r="GJ71" s="178"/>
      <c r="GK71" s="178"/>
      <c r="GL71" s="178"/>
      <c r="GM71" s="178"/>
      <c r="GN71" s="178"/>
      <c r="GO71" s="178"/>
      <c r="GP71" s="178"/>
      <c r="GQ71" s="178"/>
      <c r="GR71" s="178"/>
      <c r="GS71" s="178"/>
      <c r="GT71" s="178"/>
      <c r="GU71" s="178"/>
      <c r="GV71" s="178"/>
      <c r="GW71" s="178"/>
      <c r="GX71" s="178"/>
      <c r="GY71" s="178"/>
      <c r="GZ71" s="178"/>
      <c r="HA71" s="178"/>
      <c r="HB71" s="178"/>
      <c r="HC71" s="178"/>
      <c r="HD71" s="178"/>
      <c r="HE71" s="178"/>
      <c r="HF71" s="178"/>
      <c r="HG71" s="178"/>
      <c r="HH71" s="178"/>
      <c r="HI71" s="178"/>
      <c r="HJ71" s="178"/>
      <c r="HK71" s="178"/>
      <c r="HL71" s="178"/>
      <c r="HM71" s="178"/>
      <c r="HN71" s="178"/>
      <c r="HO71" s="178"/>
      <c r="HP71" s="178"/>
      <c r="HQ71" s="178"/>
      <c r="HR71" s="178"/>
      <c r="HS71" s="178"/>
      <c r="HT71" s="178"/>
      <c r="HU71" s="178"/>
      <c r="HV71" s="178"/>
      <c r="HW71" s="178"/>
      <c r="HX71" s="178"/>
      <c r="HY71" s="178"/>
      <c r="HZ71" s="178"/>
      <c r="IA71" s="178"/>
      <c r="IB71" s="178"/>
      <c r="IC71" s="178"/>
      <c r="ID71" s="178"/>
      <c r="IE71" s="178"/>
      <c r="IF71" s="178"/>
      <c r="IG71" s="178"/>
      <c r="IH71" s="178"/>
      <c r="II71" s="178"/>
      <c r="IJ71" s="178"/>
      <c r="IK71" s="178"/>
      <c r="IL71" s="178"/>
      <c r="IM71" s="178"/>
      <c r="IN71" s="178"/>
      <c r="IO71" s="178"/>
      <c r="IP71" s="178"/>
    </row>
    <row r="72" spans="1:250" ht="24" customHeight="1">
      <c r="A72" s="178"/>
      <c r="B72" s="202"/>
      <c r="C72" s="178"/>
      <c r="D72" s="203"/>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78"/>
      <c r="BH72" s="178"/>
      <c r="BI72" s="178"/>
      <c r="BJ72" s="178"/>
      <c r="BK72" s="178"/>
      <c r="BL72" s="178"/>
      <c r="BM72" s="178"/>
      <c r="BN72" s="178"/>
      <c r="BO72" s="178"/>
      <c r="BP72" s="178"/>
      <c r="BQ72" s="178"/>
      <c r="BR72" s="178"/>
      <c r="BS72" s="178"/>
      <c r="BT72" s="178"/>
      <c r="BU72" s="178"/>
      <c r="BV72" s="178"/>
      <c r="BW72" s="178"/>
      <c r="BX72" s="178"/>
      <c r="BY72" s="178"/>
      <c r="BZ72" s="178"/>
      <c r="CA72" s="178"/>
      <c r="CB72" s="178"/>
      <c r="CC72" s="178"/>
      <c r="CD72" s="178"/>
      <c r="CE72" s="178"/>
      <c r="CF72" s="178"/>
      <c r="CG72" s="178"/>
      <c r="CH72" s="178"/>
      <c r="CI72" s="178"/>
      <c r="CJ72" s="178"/>
      <c r="CK72" s="178"/>
      <c r="CL72" s="178"/>
      <c r="CM72" s="178"/>
      <c r="CN72" s="178"/>
      <c r="CO72" s="178"/>
      <c r="CP72" s="178"/>
      <c r="CQ72" s="178"/>
      <c r="CR72" s="178"/>
      <c r="CS72" s="178"/>
      <c r="CT72" s="178"/>
      <c r="CU72" s="178"/>
      <c r="CV72" s="178"/>
      <c r="CW72" s="178"/>
      <c r="CX72" s="178"/>
      <c r="CY72" s="178"/>
      <c r="CZ72" s="178"/>
      <c r="DA72" s="178"/>
      <c r="DB72" s="178"/>
      <c r="DC72" s="178"/>
      <c r="DD72" s="178"/>
      <c r="DE72" s="178"/>
      <c r="DF72" s="178"/>
      <c r="DG72" s="178"/>
      <c r="DH72" s="178"/>
      <c r="DI72" s="178"/>
      <c r="DJ72" s="178"/>
      <c r="DK72" s="178"/>
      <c r="DL72" s="178"/>
      <c r="DM72" s="178"/>
      <c r="DN72" s="178"/>
      <c r="DO72" s="178"/>
      <c r="DP72" s="178"/>
      <c r="DQ72" s="178"/>
      <c r="DR72" s="178"/>
      <c r="DS72" s="178"/>
      <c r="DT72" s="178"/>
      <c r="DU72" s="178"/>
      <c r="DV72" s="178"/>
      <c r="DW72" s="178"/>
      <c r="DX72" s="178"/>
      <c r="DY72" s="178"/>
      <c r="DZ72" s="178"/>
      <c r="EA72" s="178"/>
      <c r="EB72" s="178"/>
      <c r="EC72" s="178"/>
      <c r="ED72" s="178"/>
      <c r="EE72" s="178"/>
      <c r="EF72" s="178"/>
      <c r="EG72" s="178"/>
      <c r="EH72" s="178"/>
      <c r="EI72" s="178"/>
      <c r="EJ72" s="178"/>
      <c r="EK72" s="178"/>
      <c r="EL72" s="178"/>
      <c r="EM72" s="178"/>
      <c r="EN72" s="178"/>
      <c r="EO72" s="178"/>
      <c r="EP72" s="178"/>
      <c r="EQ72" s="178"/>
      <c r="ER72" s="178"/>
      <c r="ES72" s="178"/>
      <c r="ET72" s="178"/>
      <c r="EU72" s="178"/>
      <c r="EV72" s="178"/>
      <c r="EW72" s="178"/>
      <c r="EX72" s="178"/>
      <c r="EY72" s="178"/>
      <c r="EZ72" s="178"/>
      <c r="FA72" s="178"/>
      <c r="FB72" s="178"/>
      <c r="FC72" s="178"/>
      <c r="FD72" s="178"/>
      <c r="FE72" s="178"/>
      <c r="FF72" s="178"/>
      <c r="FG72" s="178"/>
      <c r="FH72" s="178"/>
      <c r="FI72" s="178"/>
      <c r="FJ72" s="178"/>
      <c r="FK72" s="178"/>
      <c r="FL72" s="178"/>
      <c r="FM72" s="178"/>
      <c r="FN72" s="178"/>
      <c r="FO72" s="178"/>
      <c r="FP72" s="178"/>
      <c r="FQ72" s="178"/>
      <c r="FR72" s="178"/>
      <c r="FS72" s="178"/>
      <c r="FT72" s="178"/>
      <c r="FU72" s="178"/>
      <c r="FV72" s="178"/>
      <c r="FW72" s="178"/>
      <c r="FX72" s="178"/>
      <c r="FY72" s="178"/>
      <c r="FZ72" s="178"/>
      <c r="GA72" s="178"/>
      <c r="GB72" s="178"/>
      <c r="GC72" s="178"/>
      <c r="GD72" s="178"/>
      <c r="GE72" s="178"/>
      <c r="GF72" s="178"/>
      <c r="GG72" s="178"/>
      <c r="GH72" s="178"/>
      <c r="GI72" s="178"/>
      <c r="GJ72" s="178"/>
      <c r="GK72" s="178"/>
      <c r="GL72" s="178"/>
      <c r="GM72" s="178"/>
      <c r="GN72" s="178"/>
      <c r="GO72" s="178"/>
      <c r="GP72" s="178"/>
      <c r="GQ72" s="178"/>
      <c r="GR72" s="178"/>
      <c r="GS72" s="178"/>
      <c r="GT72" s="178"/>
      <c r="GU72" s="178"/>
      <c r="GV72" s="178"/>
      <c r="GW72" s="178"/>
      <c r="GX72" s="178"/>
      <c r="GY72" s="178"/>
      <c r="GZ72" s="178"/>
      <c r="HA72" s="178"/>
      <c r="HB72" s="178"/>
      <c r="HC72" s="178"/>
      <c r="HD72" s="178"/>
      <c r="HE72" s="178"/>
      <c r="HF72" s="178"/>
      <c r="HG72" s="178"/>
      <c r="HH72" s="178"/>
      <c r="HI72" s="178"/>
      <c r="HJ72" s="178"/>
      <c r="HK72" s="178"/>
      <c r="HL72" s="178"/>
      <c r="HM72" s="178"/>
      <c r="HN72" s="178"/>
      <c r="HO72" s="178"/>
      <c r="HP72" s="178"/>
      <c r="HQ72" s="178"/>
      <c r="HR72" s="178"/>
      <c r="HS72" s="178"/>
      <c r="HT72" s="178"/>
      <c r="HU72" s="178"/>
      <c r="HV72" s="178"/>
      <c r="HW72" s="178"/>
      <c r="HX72" s="178"/>
      <c r="HY72" s="178"/>
      <c r="HZ72" s="178"/>
      <c r="IA72" s="178"/>
      <c r="IB72" s="178"/>
      <c r="IC72" s="178"/>
      <c r="ID72" s="178"/>
      <c r="IE72" s="178"/>
      <c r="IF72" s="178"/>
      <c r="IG72" s="178"/>
      <c r="IH72" s="178"/>
      <c r="II72" s="178"/>
      <c r="IJ72" s="178"/>
      <c r="IK72" s="178"/>
      <c r="IL72" s="178"/>
      <c r="IM72" s="178"/>
      <c r="IN72" s="178"/>
      <c r="IO72" s="178"/>
      <c r="IP72" s="178"/>
    </row>
    <row r="73" spans="1:250" ht="24" customHeight="1">
      <c r="A73" s="178"/>
      <c r="B73" s="202"/>
      <c r="C73" s="178"/>
      <c r="D73" s="203"/>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78"/>
      <c r="BH73" s="178"/>
      <c r="BI73" s="178"/>
      <c r="BJ73" s="178"/>
      <c r="BK73" s="178"/>
      <c r="BL73" s="178"/>
      <c r="BM73" s="178"/>
      <c r="BN73" s="178"/>
      <c r="BO73" s="178"/>
      <c r="BP73" s="178"/>
      <c r="BQ73" s="178"/>
      <c r="BR73" s="178"/>
      <c r="BS73" s="178"/>
      <c r="BT73" s="178"/>
      <c r="BU73" s="178"/>
      <c r="BV73" s="178"/>
      <c r="BW73" s="178"/>
      <c r="BX73" s="178"/>
      <c r="BY73" s="178"/>
      <c r="BZ73" s="178"/>
      <c r="CA73" s="178"/>
      <c r="CB73" s="178"/>
      <c r="CC73" s="178"/>
      <c r="CD73" s="178"/>
      <c r="CE73" s="178"/>
      <c r="CF73" s="178"/>
      <c r="CG73" s="178"/>
      <c r="CH73" s="178"/>
      <c r="CI73" s="178"/>
      <c r="CJ73" s="178"/>
      <c r="CK73" s="178"/>
      <c r="CL73" s="178"/>
      <c r="CM73" s="178"/>
      <c r="CN73" s="178"/>
      <c r="CO73" s="178"/>
      <c r="CP73" s="178"/>
      <c r="CQ73" s="178"/>
      <c r="CR73" s="178"/>
      <c r="CS73" s="178"/>
      <c r="CT73" s="178"/>
      <c r="CU73" s="178"/>
      <c r="CV73" s="178"/>
      <c r="CW73" s="178"/>
      <c r="CX73" s="178"/>
      <c r="CY73" s="178"/>
      <c r="CZ73" s="178"/>
      <c r="DA73" s="178"/>
      <c r="DB73" s="178"/>
      <c r="DC73" s="178"/>
      <c r="DD73" s="178"/>
      <c r="DE73" s="178"/>
      <c r="DF73" s="178"/>
      <c r="DG73" s="178"/>
      <c r="DH73" s="178"/>
      <c r="DI73" s="178"/>
      <c r="DJ73" s="178"/>
      <c r="DK73" s="178"/>
      <c r="DL73" s="178"/>
      <c r="DM73" s="178"/>
      <c r="DN73" s="178"/>
      <c r="DO73" s="178"/>
      <c r="DP73" s="178"/>
      <c r="DQ73" s="178"/>
      <c r="DR73" s="178"/>
      <c r="DS73" s="178"/>
      <c r="DT73" s="178"/>
      <c r="DU73" s="178"/>
      <c r="DV73" s="178"/>
      <c r="DW73" s="178"/>
      <c r="DX73" s="178"/>
      <c r="DY73" s="178"/>
      <c r="DZ73" s="178"/>
      <c r="EA73" s="178"/>
      <c r="EB73" s="178"/>
      <c r="EC73" s="178"/>
      <c r="ED73" s="178"/>
      <c r="EE73" s="178"/>
      <c r="EF73" s="178"/>
      <c r="EG73" s="178"/>
      <c r="EH73" s="178"/>
      <c r="EI73" s="178"/>
      <c r="EJ73" s="178"/>
      <c r="EK73" s="178"/>
      <c r="EL73" s="178"/>
      <c r="EM73" s="178"/>
      <c r="EN73" s="178"/>
      <c r="EO73" s="178"/>
      <c r="EP73" s="178"/>
      <c r="EQ73" s="178"/>
      <c r="ER73" s="178"/>
      <c r="ES73" s="178"/>
      <c r="ET73" s="178"/>
      <c r="EU73" s="178"/>
      <c r="EV73" s="178"/>
      <c r="EW73" s="178"/>
      <c r="EX73" s="178"/>
      <c r="EY73" s="178"/>
      <c r="EZ73" s="178"/>
      <c r="FA73" s="178"/>
      <c r="FB73" s="178"/>
      <c r="FC73" s="178"/>
      <c r="FD73" s="178"/>
      <c r="FE73" s="178"/>
      <c r="FF73" s="178"/>
      <c r="FG73" s="178"/>
      <c r="FH73" s="178"/>
      <c r="FI73" s="178"/>
      <c r="FJ73" s="178"/>
      <c r="FK73" s="178"/>
      <c r="FL73" s="178"/>
      <c r="FM73" s="178"/>
      <c r="FN73" s="178"/>
      <c r="FO73" s="178"/>
      <c r="FP73" s="178"/>
      <c r="FQ73" s="178"/>
      <c r="FR73" s="178"/>
      <c r="FS73" s="178"/>
      <c r="FT73" s="178"/>
      <c r="FU73" s="178"/>
      <c r="FV73" s="178"/>
      <c r="FW73" s="178"/>
      <c r="FX73" s="178"/>
      <c r="FY73" s="178"/>
      <c r="FZ73" s="178"/>
      <c r="GA73" s="178"/>
      <c r="GB73" s="178"/>
      <c r="GC73" s="178"/>
      <c r="GD73" s="178"/>
      <c r="GE73" s="178"/>
      <c r="GF73" s="178"/>
      <c r="GG73" s="178"/>
      <c r="GH73" s="178"/>
      <c r="GI73" s="178"/>
      <c r="GJ73" s="178"/>
      <c r="GK73" s="178"/>
      <c r="GL73" s="178"/>
      <c r="GM73" s="178"/>
      <c r="GN73" s="178"/>
      <c r="GO73" s="178"/>
      <c r="GP73" s="178"/>
      <c r="GQ73" s="178"/>
      <c r="GR73" s="178"/>
      <c r="GS73" s="178"/>
      <c r="GT73" s="178"/>
      <c r="GU73" s="178"/>
      <c r="GV73" s="178"/>
      <c r="GW73" s="178"/>
      <c r="GX73" s="178"/>
      <c r="GY73" s="178"/>
      <c r="GZ73" s="178"/>
      <c r="HA73" s="178"/>
      <c r="HB73" s="178"/>
      <c r="HC73" s="178"/>
      <c r="HD73" s="178"/>
      <c r="HE73" s="178"/>
      <c r="HF73" s="178"/>
      <c r="HG73" s="178"/>
      <c r="HH73" s="178"/>
      <c r="HI73" s="178"/>
      <c r="HJ73" s="178"/>
      <c r="HK73" s="178"/>
      <c r="HL73" s="178"/>
      <c r="HM73" s="178"/>
      <c r="HN73" s="178"/>
      <c r="HO73" s="178"/>
      <c r="HP73" s="178"/>
      <c r="HQ73" s="178"/>
      <c r="HR73" s="178"/>
      <c r="HS73" s="178"/>
      <c r="HT73" s="178"/>
      <c r="HU73" s="178"/>
      <c r="HV73" s="178"/>
      <c r="HW73" s="178"/>
      <c r="HX73" s="178"/>
      <c r="HY73" s="178"/>
      <c r="HZ73" s="178"/>
      <c r="IA73" s="178"/>
      <c r="IB73" s="178"/>
      <c r="IC73" s="178"/>
      <c r="ID73" s="178"/>
      <c r="IE73" s="178"/>
      <c r="IF73" s="178"/>
      <c r="IG73" s="178"/>
      <c r="IH73" s="178"/>
      <c r="II73" s="178"/>
      <c r="IJ73" s="178"/>
      <c r="IK73" s="178"/>
      <c r="IL73" s="178"/>
      <c r="IM73" s="178"/>
      <c r="IN73" s="178"/>
      <c r="IO73" s="178"/>
      <c r="IP73" s="178"/>
    </row>
    <row r="74" spans="1:250" ht="24" customHeight="1">
      <c r="A74" s="178"/>
      <c r="B74" s="202"/>
      <c r="C74" s="178"/>
      <c r="D74" s="203"/>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78"/>
      <c r="BD74" s="178"/>
      <c r="BE74" s="178"/>
      <c r="BF74" s="178"/>
      <c r="BG74" s="178"/>
      <c r="BH74" s="178"/>
      <c r="BI74" s="178"/>
      <c r="BJ74" s="178"/>
      <c r="BK74" s="178"/>
      <c r="BL74" s="178"/>
      <c r="BM74" s="178"/>
      <c r="BN74" s="178"/>
      <c r="BO74" s="178"/>
      <c r="BP74" s="178"/>
      <c r="BQ74" s="178"/>
      <c r="BR74" s="178"/>
      <c r="BS74" s="178"/>
      <c r="BT74" s="178"/>
      <c r="BU74" s="178"/>
      <c r="BV74" s="178"/>
      <c r="BW74" s="178"/>
      <c r="BX74" s="178"/>
      <c r="BY74" s="178"/>
      <c r="BZ74" s="178"/>
      <c r="CA74" s="178"/>
      <c r="CB74" s="178"/>
      <c r="CC74" s="178"/>
      <c r="CD74" s="178"/>
      <c r="CE74" s="178"/>
      <c r="CF74" s="178"/>
      <c r="CG74" s="178"/>
      <c r="CH74" s="178"/>
      <c r="CI74" s="178"/>
      <c r="CJ74" s="178"/>
      <c r="CK74" s="178"/>
      <c r="CL74" s="178"/>
      <c r="CM74" s="178"/>
      <c r="CN74" s="178"/>
      <c r="CO74" s="178"/>
      <c r="CP74" s="178"/>
      <c r="CQ74" s="178"/>
      <c r="CR74" s="178"/>
      <c r="CS74" s="178"/>
      <c r="CT74" s="178"/>
      <c r="CU74" s="178"/>
      <c r="CV74" s="178"/>
      <c r="CW74" s="178"/>
      <c r="CX74" s="178"/>
      <c r="CY74" s="178"/>
      <c r="CZ74" s="178"/>
      <c r="DA74" s="178"/>
      <c r="DB74" s="178"/>
      <c r="DC74" s="178"/>
      <c r="DD74" s="178"/>
      <c r="DE74" s="178"/>
      <c r="DF74" s="178"/>
      <c r="DG74" s="178"/>
      <c r="DH74" s="178"/>
      <c r="DI74" s="178"/>
      <c r="DJ74" s="178"/>
      <c r="DK74" s="178"/>
      <c r="DL74" s="178"/>
      <c r="DM74" s="178"/>
      <c r="DN74" s="178"/>
      <c r="DO74" s="178"/>
      <c r="DP74" s="178"/>
      <c r="DQ74" s="178"/>
      <c r="DR74" s="178"/>
      <c r="DS74" s="178"/>
      <c r="DT74" s="178"/>
      <c r="DU74" s="178"/>
      <c r="DV74" s="178"/>
      <c r="DW74" s="178"/>
      <c r="DX74" s="178"/>
      <c r="DY74" s="178"/>
      <c r="DZ74" s="178"/>
      <c r="EA74" s="178"/>
      <c r="EB74" s="178"/>
      <c r="EC74" s="178"/>
      <c r="ED74" s="178"/>
      <c r="EE74" s="178"/>
      <c r="EF74" s="178"/>
      <c r="EG74" s="178"/>
      <c r="EH74" s="178"/>
      <c r="EI74" s="178"/>
      <c r="EJ74" s="178"/>
      <c r="EK74" s="178"/>
      <c r="EL74" s="178"/>
      <c r="EM74" s="178"/>
      <c r="EN74" s="178"/>
      <c r="EO74" s="178"/>
      <c r="EP74" s="178"/>
      <c r="EQ74" s="178"/>
      <c r="ER74" s="178"/>
      <c r="ES74" s="178"/>
      <c r="ET74" s="178"/>
      <c r="EU74" s="178"/>
      <c r="EV74" s="178"/>
      <c r="EW74" s="178"/>
      <c r="EX74" s="178"/>
      <c r="EY74" s="178"/>
      <c r="EZ74" s="178"/>
      <c r="FA74" s="178"/>
      <c r="FB74" s="178"/>
      <c r="FC74" s="178"/>
      <c r="FD74" s="178"/>
      <c r="FE74" s="178"/>
      <c r="FF74" s="178"/>
      <c r="FG74" s="178"/>
      <c r="FH74" s="178"/>
      <c r="FI74" s="178"/>
      <c r="FJ74" s="178"/>
      <c r="FK74" s="178"/>
      <c r="FL74" s="178"/>
      <c r="FM74" s="178"/>
      <c r="FN74" s="178"/>
      <c r="FO74" s="178"/>
      <c r="FP74" s="178"/>
      <c r="FQ74" s="178"/>
      <c r="FR74" s="178"/>
      <c r="FS74" s="178"/>
      <c r="FT74" s="178"/>
      <c r="FU74" s="178"/>
      <c r="FV74" s="178"/>
      <c r="FW74" s="178"/>
      <c r="FX74" s="178"/>
      <c r="FY74" s="178"/>
      <c r="FZ74" s="178"/>
      <c r="GA74" s="178"/>
      <c r="GB74" s="178"/>
      <c r="GC74" s="178"/>
      <c r="GD74" s="178"/>
      <c r="GE74" s="178"/>
      <c r="GF74" s="178"/>
      <c r="GG74" s="178"/>
      <c r="GH74" s="178"/>
      <c r="GI74" s="178"/>
      <c r="GJ74" s="178"/>
      <c r="GK74" s="178"/>
      <c r="GL74" s="178"/>
      <c r="GM74" s="178"/>
      <c r="GN74" s="178"/>
      <c r="GO74" s="178"/>
      <c r="GP74" s="178"/>
      <c r="GQ74" s="178"/>
      <c r="GR74" s="178"/>
      <c r="GS74" s="178"/>
      <c r="GT74" s="178"/>
      <c r="GU74" s="178"/>
      <c r="GV74" s="178"/>
      <c r="GW74" s="178"/>
      <c r="GX74" s="178"/>
      <c r="GY74" s="178"/>
      <c r="GZ74" s="178"/>
      <c r="HA74" s="178"/>
      <c r="HB74" s="178"/>
      <c r="HC74" s="178"/>
      <c r="HD74" s="178"/>
      <c r="HE74" s="178"/>
      <c r="HF74" s="178"/>
      <c r="HG74" s="178"/>
      <c r="HH74" s="178"/>
      <c r="HI74" s="178"/>
      <c r="HJ74" s="178"/>
      <c r="HK74" s="178"/>
      <c r="HL74" s="178"/>
      <c r="HM74" s="178"/>
      <c r="HN74" s="178"/>
      <c r="HO74" s="178"/>
      <c r="HP74" s="178"/>
      <c r="HQ74" s="178"/>
      <c r="HR74" s="178"/>
      <c r="HS74" s="178"/>
      <c r="HT74" s="178"/>
      <c r="HU74" s="178"/>
      <c r="HV74" s="178"/>
      <c r="HW74" s="178"/>
      <c r="HX74" s="178"/>
      <c r="HY74" s="178"/>
      <c r="HZ74" s="178"/>
      <c r="IA74" s="178"/>
      <c r="IB74" s="178"/>
      <c r="IC74" s="178"/>
      <c r="ID74" s="178"/>
      <c r="IE74" s="178"/>
      <c r="IF74" s="178"/>
      <c r="IG74" s="178"/>
      <c r="IH74" s="178"/>
      <c r="II74" s="178"/>
      <c r="IJ74" s="178"/>
      <c r="IK74" s="178"/>
      <c r="IL74" s="178"/>
      <c r="IM74" s="178"/>
      <c r="IN74" s="178"/>
      <c r="IO74" s="178"/>
      <c r="IP74" s="178"/>
    </row>
    <row r="75" spans="1:250" ht="24" customHeight="1">
      <c r="A75" s="178"/>
      <c r="B75" s="202"/>
      <c r="C75" s="178"/>
      <c r="D75" s="203"/>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8"/>
      <c r="BU75" s="178"/>
      <c r="BV75" s="178"/>
      <c r="BW75" s="178"/>
      <c r="BX75" s="178"/>
      <c r="BY75" s="178"/>
      <c r="BZ75" s="178"/>
      <c r="CA75" s="178"/>
      <c r="CB75" s="178"/>
      <c r="CC75" s="178"/>
      <c r="CD75" s="178"/>
      <c r="CE75" s="178"/>
      <c r="CF75" s="178"/>
      <c r="CG75" s="178"/>
      <c r="CH75" s="178"/>
      <c r="CI75" s="178"/>
      <c r="CJ75" s="178"/>
      <c r="CK75" s="178"/>
      <c r="CL75" s="178"/>
      <c r="CM75" s="178"/>
      <c r="CN75" s="178"/>
      <c r="CO75" s="178"/>
      <c r="CP75" s="178"/>
      <c r="CQ75" s="178"/>
      <c r="CR75" s="178"/>
      <c r="CS75" s="178"/>
      <c r="CT75" s="178"/>
      <c r="CU75" s="178"/>
      <c r="CV75" s="178"/>
      <c r="CW75" s="178"/>
      <c r="CX75" s="178"/>
      <c r="CY75" s="178"/>
      <c r="CZ75" s="178"/>
      <c r="DA75" s="178"/>
      <c r="DB75" s="178"/>
      <c r="DC75" s="178"/>
      <c r="DD75" s="178"/>
      <c r="DE75" s="178"/>
      <c r="DF75" s="178"/>
      <c r="DG75" s="178"/>
      <c r="DH75" s="178"/>
      <c r="DI75" s="178"/>
      <c r="DJ75" s="178"/>
      <c r="DK75" s="178"/>
      <c r="DL75" s="178"/>
      <c r="DM75" s="178"/>
      <c r="DN75" s="178"/>
      <c r="DO75" s="178"/>
      <c r="DP75" s="178"/>
      <c r="DQ75" s="178"/>
      <c r="DR75" s="178"/>
      <c r="DS75" s="178"/>
      <c r="DT75" s="178"/>
      <c r="DU75" s="178"/>
      <c r="DV75" s="178"/>
      <c r="DW75" s="178"/>
      <c r="DX75" s="178"/>
      <c r="DY75" s="178"/>
      <c r="DZ75" s="178"/>
      <c r="EA75" s="178"/>
      <c r="EB75" s="178"/>
      <c r="EC75" s="178"/>
      <c r="ED75" s="178"/>
      <c r="EE75" s="178"/>
      <c r="EF75" s="178"/>
      <c r="EG75" s="178"/>
      <c r="EH75" s="178"/>
      <c r="EI75" s="178"/>
      <c r="EJ75" s="178"/>
      <c r="EK75" s="178"/>
      <c r="EL75" s="178"/>
      <c r="EM75" s="178"/>
      <c r="EN75" s="178"/>
      <c r="EO75" s="178"/>
      <c r="EP75" s="178"/>
      <c r="EQ75" s="178"/>
      <c r="ER75" s="178"/>
      <c r="ES75" s="178"/>
      <c r="ET75" s="178"/>
      <c r="EU75" s="178"/>
      <c r="EV75" s="178"/>
      <c r="EW75" s="178"/>
      <c r="EX75" s="178"/>
      <c r="EY75" s="178"/>
      <c r="EZ75" s="178"/>
      <c r="FA75" s="178"/>
      <c r="FB75" s="178"/>
      <c r="FC75" s="178"/>
      <c r="FD75" s="178"/>
      <c r="FE75" s="178"/>
      <c r="FF75" s="178"/>
      <c r="FG75" s="178"/>
      <c r="FH75" s="178"/>
      <c r="FI75" s="178"/>
      <c r="FJ75" s="178"/>
      <c r="FK75" s="178"/>
      <c r="FL75" s="178"/>
      <c r="FM75" s="178"/>
      <c r="FN75" s="178"/>
      <c r="FO75" s="178"/>
      <c r="FP75" s="178"/>
      <c r="FQ75" s="178"/>
      <c r="FR75" s="178"/>
      <c r="FS75" s="178"/>
      <c r="FT75" s="178"/>
      <c r="FU75" s="178"/>
      <c r="FV75" s="178"/>
      <c r="FW75" s="178"/>
      <c r="FX75" s="178"/>
      <c r="FY75" s="178"/>
      <c r="FZ75" s="178"/>
      <c r="GA75" s="178"/>
      <c r="GB75" s="178"/>
      <c r="GC75" s="178"/>
      <c r="GD75" s="178"/>
      <c r="GE75" s="178"/>
      <c r="GF75" s="178"/>
      <c r="GG75" s="178"/>
      <c r="GH75" s="178"/>
      <c r="GI75" s="178"/>
      <c r="GJ75" s="178"/>
      <c r="GK75" s="178"/>
      <c r="GL75" s="178"/>
      <c r="GM75" s="178"/>
      <c r="GN75" s="178"/>
      <c r="GO75" s="178"/>
      <c r="GP75" s="178"/>
      <c r="GQ75" s="178"/>
      <c r="GR75" s="178"/>
      <c r="GS75" s="178"/>
      <c r="GT75" s="178"/>
      <c r="GU75" s="178"/>
      <c r="GV75" s="178"/>
      <c r="GW75" s="178"/>
      <c r="GX75" s="178"/>
      <c r="GY75" s="178"/>
      <c r="GZ75" s="178"/>
      <c r="HA75" s="178"/>
      <c r="HB75" s="178"/>
      <c r="HC75" s="178"/>
      <c r="HD75" s="178"/>
      <c r="HE75" s="178"/>
      <c r="HF75" s="178"/>
      <c r="HG75" s="178"/>
      <c r="HH75" s="178"/>
      <c r="HI75" s="178"/>
      <c r="HJ75" s="178"/>
      <c r="HK75" s="178"/>
      <c r="HL75" s="178"/>
      <c r="HM75" s="178"/>
      <c r="HN75" s="178"/>
      <c r="HO75" s="178"/>
      <c r="HP75" s="178"/>
      <c r="HQ75" s="178"/>
      <c r="HR75" s="178"/>
      <c r="HS75" s="178"/>
      <c r="HT75" s="178"/>
      <c r="HU75" s="178"/>
      <c r="HV75" s="178"/>
      <c r="HW75" s="178"/>
      <c r="HX75" s="178"/>
      <c r="HY75" s="178"/>
      <c r="HZ75" s="178"/>
      <c r="IA75" s="178"/>
      <c r="IB75" s="178"/>
      <c r="IC75" s="178"/>
      <c r="ID75" s="178"/>
      <c r="IE75" s="178"/>
      <c r="IF75" s="178"/>
      <c r="IG75" s="178"/>
      <c r="IH75" s="178"/>
      <c r="II75" s="178"/>
      <c r="IJ75" s="178"/>
      <c r="IK75" s="178"/>
      <c r="IL75" s="178"/>
      <c r="IM75" s="178"/>
      <c r="IN75" s="178"/>
      <c r="IO75" s="178"/>
      <c r="IP75" s="178"/>
    </row>
    <row r="76" spans="1:250" ht="24" customHeight="1">
      <c r="A76" s="178"/>
      <c r="B76" s="202"/>
      <c r="C76" s="178"/>
      <c r="D76" s="203"/>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8"/>
      <c r="BU76" s="178"/>
      <c r="BV76" s="178"/>
      <c r="BW76" s="178"/>
      <c r="BX76" s="178"/>
      <c r="BY76" s="178"/>
      <c r="BZ76" s="178"/>
      <c r="CA76" s="178"/>
      <c r="CB76" s="178"/>
      <c r="CC76" s="178"/>
      <c r="CD76" s="178"/>
      <c r="CE76" s="178"/>
      <c r="CF76" s="178"/>
      <c r="CG76" s="178"/>
      <c r="CH76" s="178"/>
      <c r="CI76" s="178"/>
      <c r="CJ76" s="178"/>
      <c r="CK76" s="178"/>
      <c r="CL76" s="178"/>
      <c r="CM76" s="178"/>
      <c r="CN76" s="178"/>
      <c r="CO76" s="178"/>
      <c r="CP76" s="178"/>
      <c r="CQ76" s="178"/>
      <c r="CR76" s="178"/>
      <c r="CS76" s="178"/>
      <c r="CT76" s="178"/>
      <c r="CU76" s="178"/>
      <c r="CV76" s="178"/>
      <c r="CW76" s="178"/>
      <c r="CX76" s="178"/>
      <c r="CY76" s="178"/>
      <c r="CZ76" s="178"/>
      <c r="DA76" s="178"/>
      <c r="DB76" s="178"/>
      <c r="DC76" s="178"/>
      <c r="DD76" s="178"/>
      <c r="DE76" s="178"/>
      <c r="DF76" s="178"/>
      <c r="DG76" s="178"/>
      <c r="DH76" s="178"/>
      <c r="DI76" s="178"/>
      <c r="DJ76" s="178"/>
      <c r="DK76" s="178"/>
      <c r="DL76" s="178"/>
      <c r="DM76" s="178"/>
      <c r="DN76" s="178"/>
      <c r="DO76" s="178"/>
      <c r="DP76" s="178"/>
      <c r="DQ76" s="178"/>
      <c r="DR76" s="178"/>
      <c r="DS76" s="178"/>
      <c r="DT76" s="178"/>
      <c r="DU76" s="178"/>
      <c r="DV76" s="178"/>
      <c r="DW76" s="178"/>
      <c r="DX76" s="178"/>
      <c r="DY76" s="178"/>
      <c r="DZ76" s="178"/>
      <c r="EA76" s="178"/>
      <c r="EB76" s="178"/>
      <c r="EC76" s="178"/>
      <c r="ED76" s="178"/>
      <c r="EE76" s="178"/>
      <c r="EF76" s="178"/>
      <c r="EG76" s="178"/>
      <c r="EH76" s="178"/>
      <c r="EI76" s="178"/>
      <c r="EJ76" s="178"/>
      <c r="EK76" s="178"/>
      <c r="EL76" s="178"/>
      <c r="EM76" s="178"/>
      <c r="EN76" s="178"/>
      <c r="EO76" s="178"/>
      <c r="EP76" s="178"/>
      <c r="EQ76" s="178"/>
      <c r="ER76" s="178"/>
      <c r="ES76" s="178"/>
      <c r="ET76" s="178"/>
      <c r="EU76" s="178"/>
      <c r="EV76" s="178"/>
      <c r="EW76" s="178"/>
      <c r="EX76" s="178"/>
      <c r="EY76" s="178"/>
      <c r="EZ76" s="178"/>
      <c r="FA76" s="178"/>
      <c r="FB76" s="178"/>
      <c r="FC76" s="178"/>
      <c r="FD76" s="178"/>
      <c r="FE76" s="178"/>
      <c r="FF76" s="178"/>
      <c r="FG76" s="178"/>
      <c r="FH76" s="178"/>
      <c r="FI76" s="178"/>
      <c r="FJ76" s="178"/>
      <c r="FK76" s="178"/>
      <c r="FL76" s="178"/>
      <c r="FM76" s="178"/>
      <c r="FN76" s="178"/>
      <c r="FO76" s="178"/>
      <c r="FP76" s="178"/>
      <c r="FQ76" s="178"/>
      <c r="FR76" s="178"/>
      <c r="FS76" s="178"/>
      <c r="FT76" s="178"/>
      <c r="FU76" s="178"/>
      <c r="FV76" s="178"/>
      <c r="FW76" s="178"/>
      <c r="FX76" s="178"/>
      <c r="FY76" s="178"/>
      <c r="FZ76" s="178"/>
      <c r="GA76" s="178"/>
      <c r="GB76" s="178"/>
      <c r="GC76" s="178"/>
      <c r="GD76" s="178"/>
      <c r="GE76" s="178"/>
      <c r="GF76" s="178"/>
      <c r="GG76" s="178"/>
      <c r="GH76" s="178"/>
      <c r="GI76" s="178"/>
      <c r="GJ76" s="178"/>
      <c r="GK76" s="178"/>
      <c r="GL76" s="178"/>
      <c r="GM76" s="178"/>
      <c r="GN76" s="178"/>
      <c r="GO76" s="178"/>
      <c r="GP76" s="178"/>
      <c r="GQ76" s="178"/>
      <c r="GR76" s="178"/>
      <c r="GS76" s="178"/>
      <c r="GT76" s="178"/>
      <c r="GU76" s="178"/>
      <c r="GV76" s="178"/>
      <c r="GW76" s="178"/>
      <c r="GX76" s="178"/>
      <c r="GY76" s="178"/>
      <c r="GZ76" s="178"/>
      <c r="HA76" s="178"/>
      <c r="HB76" s="178"/>
      <c r="HC76" s="178"/>
      <c r="HD76" s="178"/>
      <c r="HE76" s="178"/>
      <c r="HF76" s="178"/>
      <c r="HG76" s="178"/>
      <c r="HH76" s="178"/>
      <c r="HI76" s="178"/>
      <c r="HJ76" s="178"/>
      <c r="HK76" s="178"/>
      <c r="HL76" s="178"/>
      <c r="HM76" s="178"/>
      <c r="HN76" s="178"/>
      <c r="HO76" s="178"/>
      <c r="HP76" s="178"/>
      <c r="HQ76" s="178"/>
      <c r="HR76" s="178"/>
      <c r="HS76" s="178"/>
      <c r="HT76" s="178"/>
      <c r="HU76" s="178"/>
      <c r="HV76" s="178"/>
      <c r="HW76" s="178"/>
      <c r="HX76" s="178"/>
      <c r="HY76" s="178"/>
      <c r="HZ76" s="178"/>
      <c r="IA76" s="178"/>
      <c r="IB76" s="178"/>
      <c r="IC76" s="178"/>
      <c r="ID76" s="178"/>
      <c r="IE76" s="178"/>
      <c r="IF76" s="178"/>
      <c r="IG76" s="178"/>
      <c r="IH76" s="178"/>
      <c r="II76" s="178"/>
      <c r="IJ76" s="178"/>
      <c r="IK76" s="178"/>
      <c r="IL76" s="178"/>
      <c r="IM76" s="178"/>
      <c r="IN76" s="178"/>
      <c r="IO76" s="178"/>
      <c r="IP76" s="178"/>
    </row>
    <row r="77" spans="1:250" ht="24" customHeight="1">
      <c r="A77" s="178"/>
      <c r="B77" s="202"/>
      <c r="C77" s="178"/>
      <c r="D77" s="203"/>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8"/>
      <c r="BU77" s="178"/>
      <c r="BV77" s="178"/>
      <c r="BW77" s="178"/>
      <c r="BX77" s="178"/>
      <c r="BY77" s="178"/>
      <c r="BZ77" s="178"/>
      <c r="CA77" s="178"/>
      <c r="CB77" s="178"/>
      <c r="CC77" s="178"/>
      <c r="CD77" s="178"/>
      <c r="CE77" s="178"/>
      <c r="CF77" s="178"/>
      <c r="CG77" s="178"/>
      <c r="CH77" s="178"/>
      <c r="CI77" s="178"/>
      <c r="CJ77" s="178"/>
      <c r="CK77" s="178"/>
      <c r="CL77" s="178"/>
      <c r="CM77" s="178"/>
      <c r="CN77" s="178"/>
      <c r="CO77" s="178"/>
      <c r="CP77" s="178"/>
      <c r="CQ77" s="178"/>
      <c r="CR77" s="178"/>
      <c r="CS77" s="178"/>
      <c r="CT77" s="178"/>
      <c r="CU77" s="178"/>
      <c r="CV77" s="178"/>
      <c r="CW77" s="178"/>
      <c r="CX77" s="178"/>
      <c r="CY77" s="178"/>
      <c r="CZ77" s="178"/>
      <c r="DA77" s="178"/>
      <c r="DB77" s="178"/>
      <c r="DC77" s="178"/>
      <c r="DD77" s="178"/>
      <c r="DE77" s="178"/>
      <c r="DF77" s="178"/>
      <c r="DG77" s="178"/>
      <c r="DH77" s="178"/>
      <c r="DI77" s="178"/>
      <c r="DJ77" s="178"/>
      <c r="DK77" s="178"/>
      <c r="DL77" s="178"/>
      <c r="DM77" s="178"/>
      <c r="DN77" s="178"/>
      <c r="DO77" s="178"/>
      <c r="DP77" s="178"/>
      <c r="DQ77" s="178"/>
      <c r="DR77" s="178"/>
      <c r="DS77" s="178"/>
      <c r="DT77" s="178"/>
      <c r="DU77" s="178"/>
      <c r="DV77" s="178"/>
      <c r="DW77" s="178"/>
      <c r="DX77" s="178"/>
      <c r="DY77" s="178"/>
      <c r="DZ77" s="178"/>
      <c r="EA77" s="178"/>
      <c r="EB77" s="178"/>
      <c r="EC77" s="178"/>
      <c r="ED77" s="178"/>
      <c r="EE77" s="178"/>
      <c r="EF77" s="178"/>
      <c r="EG77" s="178"/>
      <c r="EH77" s="178"/>
      <c r="EI77" s="178"/>
      <c r="EJ77" s="178"/>
      <c r="EK77" s="178"/>
      <c r="EL77" s="178"/>
      <c r="EM77" s="178"/>
      <c r="EN77" s="178"/>
      <c r="EO77" s="178"/>
      <c r="EP77" s="178"/>
      <c r="EQ77" s="178"/>
      <c r="ER77" s="178"/>
      <c r="ES77" s="178"/>
      <c r="ET77" s="178"/>
      <c r="EU77" s="178"/>
      <c r="EV77" s="178"/>
      <c r="EW77" s="178"/>
      <c r="EX77" s="178"/>
      <c r="EY77" s="178"/>
      <c r="EZ77" s="178"/>
      <c r="FA77" s="178"/>
      <c r="FB77" s="178"/>
      <c r="FC77" s="178"/>
      <c r="FD77" s="178"/>
      <c r="FE77" s="178"/>
      <c r="FF77" s="178"/>
      <c r="FG77" s="178"/>
      <c r="FH77" s="178"/>
      <c r="FI77" s="178"/>
      <c r="FJ77" s="178"/>
      <c r="FK77" s="178"/>
      <c r="FL77" s="178"/>
      <c r="FM77" s="178"/>
      <c r="FN77" s="178"/>
      <c r="FO77" s="178"/>
      <c r="FP77" s="178"/>
      <c r="FQ77" s="178"/>
      <c r="FR77" s="178"/>
      <c r="FS77" s="178"/>
      <c r="FT77" s="178"/>
      <c r="FU77" s="178"/>
      <c r="FV77" s="178"/>
      <c r="FW77" s="178"/>
      <c r="FX77" s="178"/>
      <c r="FY77" s="178"/>
      <c r="FZ77" s="178"/>
      <c r="GA77" s="178"/>
      <c r="GB77" s="178"/>
      <c r="GC77" s="178"/>
      <c r="GD77" s="178"/>
      <c r="GE77" s="178"/>
      <c r="GF77" s="178"/>
      <c r="GG77" s="178"/>
      <c r="GH77" s="178"/>
      <c r="GI77" s="178"/>
      <c r="GJ77" s="178"/>
      <c r="GK77" s="178"/>
      <c r="GL77" s="178"/>
      <c r="GM77" s="178"/>
      <c r="GN77" s="178"/>
      <c r="GO77" s="178"/>
      <c r="GP77" s="178"/>
      <c r="GQ77" s="178"/>
      <c r="GR77" s="178"/>
      <c r="GS77" s="178"/>
      <c r="GT77" s="178"/>
      <c r="GU77" s="178"/>
      <c r="GV77" s="178"/>
      <c r="GW77" s="178"/>
      <c r="GX77" s="178"/>
      <c r="GY77" s="178"/>
      <c r="GZ77" s="178"/>
      <c r="HA77" s="178"/>
      <c r="HB77" s="178"/>
      <c r="HC77" s="178"/>
      <c r="HD77" s="178"/>
      <c r="HE77" s="178"/>
      <c r="HF77" s="178"/>
      <c r="HG77" s="178"/>
      <c r="HH77" s="178"/>
      <c r="HI77" s="178"/>
      <c r="HJ77" s="178"/>
      <c r="HK77" s="178"/>
      <c r="HL77" s="178"/>
      <c r="HM77" s="178"/>
      <c r="HN77" s="178"/>
      <c r="HO77" s="178"/>
      <c r="HP77" s="178"/>
      <c r="HQ77" s="178"/>
      <c r="HR77" s="178"/>
      <c r="HS77" s="178"/>
      <c r="HT77" s="178"/>
      <c r="HU77" s="178"/>
      <c r="HV77" s="178"/>
      <c r="HW77" s="178"/>
      <c r="HX77" s="178"/>
      <c r="HY77" s="178"/>
      <c r="HZ77" s="178"/>
      <c r="IA77" s="178"/>
      <c r="IB77" s="178"/>
      <c r="IC77" s="178"/>
      <c r="ID77" s="178"/>
      <c r="IE77" s="178"/>
      <c r="IF77" s="178"/>
      <c r="IG77" s="178"/>
      <c r="IH77" s="178"/>
      <c r="II77" s="178"/>
      <c r="IJ77" s="178"/>
      <c r="IK77" s="178"/>
      <c r="IL77" s="178"/>
      <c r="IM77" s="178"/>
      <c r="IN77" s="178"/>
      <c r="IO77" s="178"/>
      <c r="IP77" s="178"/>
    </row>
    <row r="78" spans="1:250" ht="24" customHeight="1">
      <c r="A78" s="178"/>
      <c r="B78" s="202"/>
      <c r="C78" s="178"/>
      <c r="D78" s="203"/>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78"/>
      <c r="BH78" s="178"/>
      <c r="BI78" s="178"/>
      <c r="BJ78" s="178"/>
      <c r="BK78" s="178"/>
      <c r="BL78" s="178"/>
      <c r="BM78" s="178"/>
      <c r="BN78" s="178"/>
      <c r="BO78" s="178"/>
      <c r="BP78" s="178"/>
      <c r="BQ78" s="178"/>
      <c r="BR78" s="178"/>
      <c r="BS78" s="178"/>
      <c r="BT78" s="178"/>
      <c r="BU78" s="178"/>
      <c r="BV78" s="178"/>
      <c r="BW78" s="178"/>
      <c r="BX78" s="178"/>
      <c r="BY78" s="178"/>
      <c r="BZ78" s="178"/>
      <c r="CA78" s="178"/>
      <c r="CB78" s="178"/>
      <c r="CC78" s="178"/>
      <c r="CD78" s="178"/>
      <c r="CE78" s="178"/>
      <c r="CF78" s="178"/>
      <c r="CG78" s="178"/>
      <c r="CH78" s="178"/>
      <c r="CI78" s="178"/>
      <c r="CJ78" s="178"/>
      <c r="CK78" s="178"/>
      <c r="CL78" s="178"/>
      <c r="CM78" s="178"/>
      <c r="CN78" s="178"/>
      <c r="CO78" s="178"/>
      <c r="CP78" s="178"/>
      <c r="CQ78" s="178"/>
      <c r="CR78" s="178"/>
      <c r="CS78" s="178"/>
      <c r="CT78" s="178"/>
      <c r="CU78" s="178"/>
      <c r="CV78" s="178"/>
      <c r="CW78" s="178"/>
      <c r="CX78" s="178"/>
      <c r="CY78" s="178"/>
      <c r="CZ78" s="178"/>
      <c r="DA78" s="178"/>
      <c r="DB78" s="178"/>
      <c r="DC78" s="178"/>
      <c r="DD78" s="178"/>
      <c r="DE78" s="178"/>
      <c r="DF78" s="178"/>
      <c r="DG78" s="178"/>
      <c r="DH78" s="178"/>
      <c r="DI78" s="178"/>
      <c r="DJ78" s="178"/>
      <c r="DK78" s="178"/>
      <c r="DL78" s="178"/>
      <c r="DM78" s="178"/>
      <c r="DN78" s="178"/>
      <c r="DO78" s="178"/>
      <c r="DP78" s="178"/>
      <c r="DQ78" s="178"/>
      <c r="DR78" s="178"/>
      <c r="DS78" s="178"/>
      <c r="DT78" s="178"/>
      <c r="DU78" s="178"/>
      <c r="DV78" s="178"/>
      <c r="DW78" s="178"/>
      <c r="DX78" s="178"/>
      <c r="DY78" s="178"/>
      <c r="DZ78" s="178"/>
      <c r="EA78" s="178"/>
      <c r="EB78" s="178"/>
      <c r="EC78" s="178"/>
      <c r="ED78" s="178"/>
      <c r="EE78" s="178"/>
      <c r="EF78" s="178"/>
      <c r="EG78" s="178"/>
      <c r="EH78" s="178"/>
      <c r="EI78" s="178"/>
      <c r="EJ78" s="178"/>
      <c r="EK78" s="178"/>
      <c r="EL78" s="178"/>
      <c r="EM78" s="178"/>
      <c r="EN78" s="178"/>
      <c r="EO78" s="178"/>
      <c r="EP78" s="178"/>
      <c r="EQ78" s="178"/>
      <c r="ER78" s="178"/>
      <c r="ES78" s="178"/>
      <c r="ET78" s="178"/>
      <c r="EU78" s="178"/>
      <c r="EV78" s="178"/>
      <c r="EW78" s="178"/>
      <c r="EX78" s="178"/>
      <c r="EY78" s="178"/>
      <c r="EZ78" s="178"/>
      <c r="FA78" s="178"/>
      <c r="FB78" s="178"/>
      <c r="FC78" s="178"/>
      <c r="FD78" s="178"/>
      <c r="FE78" s="178"/>
      <c r="FF78" s="178"/>
      <c r="FG78" s="178"/>
      <c r="FH78" s="178"/>
      <c r="FI78" s="178"/>
      <c r="FJ78" s="178"/>
      <c r="FK78" s="178"/>
      <c r="FL78" s="178"/>
      <c r="FM78" s="178"/>
      <c r="FN78" s="178"/>
      <c r="FO78" s="178"/>
      <c r="FP78" s="178"/>
      <c r="FQ78" s="178"/>
      <c r="FR78" s="178"/>
      <c r="FS78" s="178"/>
      <c r="FT78" s="178"/>
      <c r="FU78" s="178"/>
      <c r="FV78" s="178"/>
      <c r="FW78" s="178"/>
      <c r="FX78" s="178"/>
      <c r="FY78" s="178"/>
      <c r="FZ78" s="178"/>
      <c r="GA78" s="178"/>
      <c r="GB78" s="178"/>
      <c r="GC78" s="178"/>
      <c r="GD78" s="178"/>
      <c r="GE78" s="178"/>
      <c r="GF78" s="178"/>
      <c r="GG78" s="178"/>
      <c r="GH78" s="178"/>
      <c r="GI78" s="178"/>
      <c r="GJ78" s="178"/>
      <c r="GK78" s="178"/>
      <c r="GL78" s="178"/>
      <c r="GM78" s="178"/>
      <c r="GN78" s="178"/>
      <c r="GO78" s="178"/>
      <c r="GP78" s="178"/>
      <c r="GQ78" s="178"/>
      <c r="GR78" s="178"/>
      <c r="GS78" s="178"/>
      <c r="GT78" s="178"/>
      <c r="GU78" s="178"/>
      <c r="GV78" s="178"/>
      <c r="GW78" s="178"/>
      <c r="GX78" s="178"/>
      <c r="GY78" s="178"/>
      <c r="GZ78" s="178"/>
      <c r="HA78" s="178"/>
      <c r="HB78" s="178"/>
      <c r="HC78" s="178"/>
      <c r="HD78" s="178"/>
      <c r="HE78" s="178"/>
      <c r="HF78" s="178"/>
      <c r="HG78" s="178"/>
      <c r="HH78" s="178"/>
      <c r="HI78" s="178"/>
      <c r="HJ78" s="178"/>
      <c r="HK78" s="178"/>
      <c r="HL78" s="178"/>
      <c r="HM78" s="178"/>
      <c r="HN78" s="178"/>
      <c r="HO78" s="178"/>
      <c r="HP78" s="178"/>
      <c r="HQ78" s="178"/>
      <c r="HR78" s="178"/>
      <c r="HS78" s="178"/>
      <c r="HT78" s="178"/>
      <c r="HU78" s="178"/>
      <c r="HV78" s="178"/>
      <c r="HW78" s="178"/>
      <c r="HX78" s="178"/>
      <c r="HY78" s="178"/>
      <c r="HZ78" s="178"/>
      <c r="IA78" s="178"/>
      <c r="IB78" s="178"/>
      <c r="IC78" s="178"/>
      <c r="ID78" s="178"/>
      <c r="IE78" s="178"/>
      <c r="IF78" s="178"/>
      <c r="IG78" s="178"/>
      <c r="IH78" s="178"/>
      <c r="II78" s="178"/>
      <c r="IJ78" s="178"/>
      <c r="IK78" s="178"/>
      <c r="IL78" s="178"/>
      <c r="IM78" s="178"/>
      <c r="IN78" s="178"/>
      <c r="IO78" s="178"/>
      <c r="IP78" s="178"/>
    </row>
    <row r="79" spans="1:250" ht="24" customHeight="1">
      <c r="A79" s="178"/>
      <c r="B79" s="202"/>
      <c r="C79" s="178"/>
      <c r="D79" s="203"/>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8"/>
      <c r="BI79" s="178"/>
      <c r="BJ79" s="178"/>
      <c r="BK79" s="178"/>
      <c r="BL79" s="178"/>
      <c r="BM79" s="178"/>
      <c r="BN79" s="178"/>
      <c r="BO79" s="178"/>
      <c r="BP79" s="178"/>
      <c r="BQ79" s="178"/>
      <c r="BR79" s="178"/>
      <c r="BS79" s="178"/>
      <c r="BT79" s="178"/>
      <c r="BU79" s="178"/>
      <c r="BV79" s="178"/>
      <c r="BW79" s="178"/>
      <c r="BX79" s="178"/>
      <c r="BY79" s="178"/>
      <c r="BZ79" s="178"/>
      <c r="CA79" s="178"/>
      <c r="CB79" s="178"/>
      <c r="CC79" s="178"/>
      <c r="CD79" s="178"/>
      <c r="CE79" s="178"/>
      <c r="CF79" s="178"/>
      <c r="CG79" s="178"/>
      <c r="CH79" s="178"/>
      <c r="CI79" s="178"/>
      <c r="CJ79" s="178"/>
      <c r="CK79" s="178"/>
      <c r="CL79" s="178"/>
      <c r="CM79" s="178"/>
      <c r="CN79" s="178"/>
      <c r="CO79" s="178"/>
      <c r="CP79" s="178"/>
      <c r="CQ79" s="178"/>
      <c r="CR79" s="178"/>
      <c r="CS79" s="178"/>
      <c r="CT79" s="178"/>
      <c r="CU79" s="178"/>
      <c r="CV79" s="178"/>
      <c r="CW79" s="178"/>
      <c r="CX79" s="178"/>
      <c r="CY79" s="178"/>
      <c r="CZ79" s="178"/>
      <c r="DA79" s="178"/>
      <c r="DB79" s="178"/>
      <c r="DC79" s="178"/>
      <c r="DD79" s="178"/>
      <c r="DE79" s="178"/>
      <c r="DF79" s="178"/>
      <c r="DG79" s="178"/>
      <c r="DH79" s="178"/>
      <c r="DI79" s="178"/>
      <c r="DJ79" s="178"/>
      <c r="DK79" s="178"/>
      <c r="DL79" s="178"/>
      <c r="DM79" s="178"/>
      <c r="DN79" s="178"/>
      <c r="DO79" s="178"/>
      <c r="DP79" s="178"/>
      <c r="DQ79" s="178"/>
      <c r="DR79" s="178"/>
      <c r="DS79" s="178"/>
      <c r="DT79" s="178"/>
      <c r="DU79" s="178"/>
      <c r="DV79" s="178"/>
      <c r="DW79" s="178"/>
      <c r="DX79" s="178"/>
      <c r="DY79" s="178"/>
      <c r="DZ79" s="178"/>
      <c r="EA79" s="178"/>
      <c r="EB79" s="178"/>
      <c r="EC79" s="178"/>
      <c r="ED79" s="178"/>
      <c r="EE79" s="178"/>
      <c r="EF79" s="178"/>
      <c r="EG79" s="178"/>
      <c r="EH79" s="178"/>
      <c r="EI79" s="178"/>
      <c r="EJ79" s="178"/>
      <c r="EK79" s="178"/>
      <c r="EL79" s="178"/>
      <c r="EM79" s="178"/>
      <c r="EN79" s="178"/>
      <c r="EO79" s="178"/>
      <c r="EP79" s="178"/>
      <c r="EQ79" s="178"/>
      <c r="ER79" s="178"/>
      <c r="ES79" s="178"/>
      <c r="ET79" s="178"/>
      <c r="EU79" s="178"/>
      <c r="EV79" s="178"/>
      <c r="EW79" s="178"/>
      <c r="EX79" s="178"/>
      <c r="EY79" s="178"/>
      <c r="EZ79" s="178"/>
      <c r="FA79" s="178"/>
      <c r="FB79" s="178"/>
      <c r="FC79" s="178"/>
      <c r="FD79" s="178"/>
      <c r="FE79" s="178"/>
      <c r="FF79" s="178"/>
      <c r="FG79" s="178"/>
      <c r="FH79" s="178"/>
      <c r="FI79" s="178"/>
      <c r="FJ79" s="178"/>
      <c r="FK79" s="178"/>
      <c r="FL79" s="178"/>
      <c r="FM79" s="178"/>
      <c r="FN79" s="178"/>
      <c r="FO79" s="178"/>
      <c r="FP79" s="178"/>
      <c r="FQ79" s="178"/>
      <c r="FR79" s="178"/>
      <c r="FS79" s="178"/>
      <c r="FT79" s="178"/>
      <c r="FU79" s="178"/>
      <c r="FV79" s="178"/>
      <c r="FW79" s="178"/>
      <c r="FX79" s="178"/>
      <c r="FY79" s="178"/>
      <c r="FZ79" s="178"/>
      <c r="GA79" s="178"/>
      <c r="GB79" s="178"/>
      <c r="GC79" s="178"/>
      <c r="GD79" s="178"/>
      <c r="GE79" s="178"/>
      <c r="GF79" s="178"/>
      <c r="GG79" s="178"/>
      <c r="GH79" s="178"/>
      <c r="GI79" s="178"/>
      <c r="GJ79" s="178"/>
      <c r="GK79" s="178"/>
      <c r="GL79" s="178"/>
      <c r="GM79" s="178"/>
      <c r="GN79" s="178"/>
      <c r="GO79" s="178"/>
      <c r="GP79" s="178"/>
      <c r="GQ79" s="178"/>
      <c r="GR79" s="178"/>
      <c r="GS79" s="178"/>
      <c r="GT79" s="178"/>
      <c r="GU79" s="178"/>
      <c r="GV79" s="178"/>
      <c r="GW79" s="178"/>
      <c r="GX79" s="178"/>
      <c r="GY79" s="178"/>
      <c r="GZ79" s="178"/>
      <c r="HA79" s="178"/>
      <c r="HB79" s="178"/>
      <c r="HC79" s="178"/>
      <c r="HD79" s="178"/>
      <c r="HE79" s="178"/>
      <c r="HF79" s="178"/>
      <c r="HG79" s="178"/>
      <c r="HH79" s="178"/>
      <c r="HI79" s="178"/>
      <c r="HJ79" s="178"/>
      <c r="HK79" s="178"/>
      <c r="HL79" s="178"/>
      <c r="HM79" s="178"/>
      <c r="HN79" s="178"/>
      <c r="HO79" s="178"/>
      <c r="HP79" s="178"/>
      <c r="HQ79" s="178"/>
      <c r="HR79" s="178"/>
      <c r="HS79" s="178"/>
      <c r="HT79" s="178"/>
      <c r="HU79" s="178"/>
      <c r="HV79" s="178"/>
      <c r="HW79" s="178"/>
      <c r="HX79" s="178"/>
      <c r="HY79" s="178"/>
      <c r="HZ79" s="178"/>
      <c r="IA79" s="178"/>
      <c r="IB79" s="178"/>
      <c r="IC79" s="178"/>
      <c r="ID79" s="178"/>
      <c r="IE79" s="178"/>
      <c r="IF79" s="178"/>
      <c r="IG79" s="178"/>
      <c r="IH79" s="178"/>
      <c r="II79" s="178"/>
      <c r="IJ79" s="178"/>
      <c r="IK79" s="178"/>
      <c r="IL79" s="178"/>
      <c r="IM79" s="178"/>
      <c r="IN79" s="178"/>
      <c r="IO79" s="178"/>
      <c r="IP79" s="178"/>
    </row>
    <row r="80" spans="1:250" ht="24" customHeight="1">
      <c r="A80" s="178"/>
      <c r="B80" s="202"/>
      <c r="C80" s="178"/>
      <c r="D80" s="203"/>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78"/>
      <c r="BH80" s="178"/>
      <c r="BI80" s="178"/>
      <c r="BJ80" s="178"/>
      <c r="BK80" s="178"/>
      <c r="BL80" s="178"/>
      <c r="BM80" s="178"/>
      <c r="BN80" s="178"/>
      <c r="BO80" s="178"/>
      <c r="BP80" s="178"/>
      <c r="BQ80" s="178"/>
      <c r="BR80" s="178"/>
      <c r="BS80" s="178"/>
      <c r="BT80" s="178"/>
      <c r="BU80" s="178"/>
      <c r="BV80" s="178"/>
      <c r="BW80" s="178"/>
      <c r="BX80" s="178"/>
      <c r="BY80" s="178"/>
      <c r="BZ80" s="178"/>
      <c r="CA80" s="178"/>
      <c r="CB80" s="178"/>
      <c r="CC80" s="178"/>
      <c r="CD80" s="178"/>
      <c r="CE80" s="178"/>
      <c r="CF80" s="178"/>
      <c r="CG80" s="178"/>
      <c r="CH80" s="178"/>
      <c r="CI80" s="178"/>
      <c r="CJ80" s="178"/>
      <c r="CK80" s="178"/>
      <c r="CL80" s="178"/>
      <c r="CM80" s="178"/>
      <c r="CN80" s="178"/>
      <c r="CO80" s="178"/>
      <c r="CP80" s="178"/>
      <c r="CQ80" s="178"/>
      <c r="CR80" s="178"/>
      <c r="CS80" s="178"/>
      <c r="CT80" s="178"/>
      <c r="CU80" s="178"/>
      <c r="CV80" s="178"/>
      <c r="CW80" s="178"/>
      <c r="CX80" s="178"/>
      <c r="CY80" s="178"/>
      <c r="CZ80" s="178"/>
      <c r="DA80" s="178"/>
      <c r="DB80" s="178"/>
      <c r="DC80" s="178"/>
      <c r="DD80" s="178"/>
      <c r="DE80" s="178"/>
      <c r="DF80" s="178"/>
      <c r="DG80" s="178"/>
      <c r="DH80" s="178"/>
      <c r="DI80" s="178"/>
      <c r="DJ80" s="178"/>
      <c r="DK80" s="178"/>
      <c r="DL80" s="178"/>
      <c r="DM80" s="178"/>
      <c r="DN80" s="178"/>
      <c r="DO80" s="178"/>
      <c r="DP80" s="178"/>
      <c r="DQ80" s="178"/>
      <c r="DR80" s="178"/>
      <c r="DS80" s="178"/>
      <c r="DT80" s="178"/>
      <c r="DU80" s="178"/>
      <c r="DV80" s="178"/>
      <c r="DW80" s="178"/>
      <c r="DX80" s="178"/>
      <c r="DY80" s="178"/>
      <c r="DZ80" s="178"/>
      <c r="EA80" s="178"/>
      <c r="EB80" s="178"/>
      <c r="EC80" s="178"/>
      <c r="ED80" s="178"/>
      <c r="EE80" s="178"/>
      <c r="EF80" s="178"/>
      <c r="EG80" s="178"/>
      <c r="EH80" s="178"/>
      <c r="EI80" s="178"/>
      <c r="EJ80" s="178"/>
      <c r="EK80" s="178"/>
      <c r="EL80" s="178"/>
      <c r="EM80" s="178"/>
      <c r="EN80" s="178"/>
      <c r="EO80" s="178"/>
      <c r="EP80" s="178"/>
      <c r="EQ80" s="178"/>
      <c r="ER80" s="178"/>
      <c r="ES80" s="178"/>
      <c r="ET80" s="178"/>
      <c r="EU80" s="178"/>
      <c r="EV80" s="178"/>
      <c r="EW80" s="178"/>
      <c r="EX80" s="178"/>
      <c r="EY80" s="178"/>
      <c r="EZ80" s="178"/>
      <c r="FA80" s="178"/>
      <c r="FB80" s="178"/>
      <c r="FC80" s="178"/>
      <c r="FD80" s="178"/>
      <c r="FE80" s="178"/>
      <c r="FF80" s="178"/>
      <c r="FG80" s="178"/>
      <c r="FH80" s="178"/>
      <c r="FI80" s="178"/>
      <c r="FJ80" s="178"/>
      <c r="FK80" s="178"/>
      <c r="FL80" s="178"/>
      <c r="FM80" s="178"/>
      <c r="FN80" s="178"/>
      <c r="FO80" s="178"/>
      <c r="FP80" s="178"/>
      <c r="FQ80" s="178"/>
      <c r="FR80" s="178"/>
      <c r="FS80" s="178"/>
      <c r="FT80" s="178"/>
      <c r="FU80" s="178"/>
      <c r="FV80" s="178"/>
      <c r="FW80" s="178"/>
      <c r="FX80" s="178"/>
      <c r="FY80" s="178"/>
      <c r="FZ80" s="178"/>
      <c r="GA80" s="178"/>
      <c r="GB80" s="178"/>
      <c r="GC80" s="178"/>
      <c r="GD80" s="178"/>
      <c r="GE80" s="178"/>
      <c r="GF80" s="178"/>
      <c r="GG80" s="178"/>
      <c r="GH80" s="178"/>
      <c r="GI80" s="178"/>
      <c r="GJ80" s="178"/>
      <c r="GK80" s="178"/>
      <c r="GL80" s="178"/>
      <c r="GM80" s="178"/>
      <c r="GN80" s="178"/>
      <c r="GO80" s="178"/>
      <c r="GP80" s="178"/>
      <c r="GQ80" s="178"/>
      <c r="GR80" s="178"/>
      <c r="GS80" s="178"/>
      <c r="GT80" s="178"/>
      <c r="GU80" s="178"/>
      <c r="GV80" s="178"/>
      <c r="GW80" s="178"/>
      <c r="GX80" s="178"/>
      <c r="GY80" s="178"/>
      <c r="GZ80" s="178"/>
      <c r="HA80" s="178"/>
      <c r="HB80" s="178"/>
      <c r="HC80" s="178"/>
      <c r="HD80" s="178"/>
      <c r="HE80" s="178"/>
      <c r="HF80" s="178"/>
      <c r="HG80" s="178"/>
      <c r="HH80" s="178"/>
      <c r="HI80" s="178"/>
      <c r="HJ80" s="178"/>
      <c r="HK80" s="178"/>
      <c r="HL80" s="178"/>
      <c r="HM80" s="178"/>
      <c r="HN80" s="178"/>
      <c r="HO80" s="178"/>
      <c r="HP80" s="178"/>
      <c r="HQ80" s="178"/>
      <c r="HR80" s="178"/>
      <c r="HS80" s="178"/>
      <c r="HT80" s="178"/>
      <c r="HU80" s="178"/>
      <c r="HV80" s="178"/>
      <c r="HW80" s="178"/>
      <c r="HX80" s="178"/>
      <c r="HY80" s="178"/>
      <c r="HZ80" s="178"/>
      <c r="IA80" s="178"/>
      <c r="IB80" s="178"/>
      <c r="IC80" s="178"/>
      <c r="ID80" s="178"/>
      <c r="IE80" s="178"/>
      <c r="IF80" s="178"/>
      <c r="IG80" s="178"/>
      <c r="IH80" s="178"/>
      <c r="II80" s="178"/>
      <c r="IJ80" s="178"/>
      <c r="IK80" s="178"/>
      <c r="IL80" s="178"/>
      <c r="IM80" s="178"/>
      <c r="IN80" s="178"/>
      <c r="IO80" s="178"/>
      <c r="IP80" s="178"/>
    </row>
    <row r="81" spans="1:250" ht="24" customHeight="1">
      <c r="A81" s="178"/>
      <c r="B81" s="202"/>
      <c r="C81" s="178"/>
      <c r="D81" s="203"/>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78"/>
      <c r="BH81" s="178"/>
      <c r="BI81" s="178"/>
      <c r="BJ81" s="178"/>
      <c r="BK81" s="178"/>
      <c r="BL81" s="178"/>
      <c r="BM81" s="178"/>
      <c r="BN81" s="178"/>
      <c r="BO81" s="178"/>
      <c r="BP81" s="178"/>
      <c r="BQ81" s="178"/>
      <c r="BR81" s="178"/>
      <c r="BS81" s="178"/>
      <c r="BT81" s="178"/>
      <c r="BU81" s="178"/>
      <c r="BV81" s="178"/>
      <c r="BW81" s="178"/>
      <c r="BX81" s="178"/>
      <c r="BY81" s="178"/>
      <c r="BZ81" s="178"/>
      <c r="CA81" s="178"/>
      <c r="CB81" s="178"/>
      <c r="CC81" s="178"/>
      <c r="CD81" s="178"/>
      <c r="CE81" s="178"/>
      <c r="CF81" s="178"/>
      <c r="CG81" s="178"/>
      <c r="CH81" s="178"/>
      <c r="CI81" s="178"/>
      <c r="CJ81" s="178"/>
      <c r="CK81" s="178"/>
      <c r="CL81" s="178"/>
      <c r="CM81" s="178"/>
      <c r="CN81" s="178"/>
      <c r="CO81" s="178"/>
      <c r="CP81" s="178"/>
      <c r="CQ81" s="178"/>
      <c r="CR81" s="178"/>
      <c r="CS81" s="178"/>
      <c r="CT81" s="178"/>
      <c r="CU81" s="178"/>
      <c r="CV81" s="178"/>
      <c r="CW81" s="178"/>
      <c r="CX81" s="178"/>
      <c r="CY81" s="178"/>
      <c r="CZ81" s="178"/>
      <c r="DA81" s="178"/>
      <c r="DB81" s="178"/>
      <c r="DC81" s="178"/>
      <c r="DD81" s="178"/>
      <c r="DE81" s="178"/>
      <c r="DF81" s="178"/>
      <c r="DG81" s="178"/>
      <c r="DH81" s="178"/>
      <c r="DI81" s="178"/>
      <c r="DJ81" s="178"/>
      <c r="DK81" s="178"/>
      <c r="DL81" s="178"/>
      <c r="DM81" s="178"/>
      <c r="DN81" s="178"/>
      <c r="DO81" s="178"/>
      <c r="DP81" s="178"/>
      <c r="DQ81" s="178"/>
      <c r="DR81" s="178"/>
      <c r="DS81" s="178"/>
      <c r="DT81" s="178"/>
      <c r="DU81" s="178"/>
      <c r="DV81" s="178"/>
      <c r="DW81" s="178"/>
      <c r="DX81" s="178"/>
      <c r="DY81" s="178"/>
      <c r="DZ81" s="178"/>
      <c r="EA81" s="178"/>
      <c r="EB81" s="178"/>
      <c r="EC81" s="178"/>
      <c r="ED81" s="178"/>
      <c r="EE81" s="178"/>
      <c r="EF81" s="178"/>
      <c r="EG81" s="178"/>
      <c r="EH81" s="178"/>
      <c r="EI81" s="178"/>
      <c r="EJ81" s="178"/>
      <c r="EK81" s="178"/>
      <c r="EL81" s="178"/>
      <c r="EM81" s="178"/>
      <c r="EN81" s="178"/>
      <c r="EO81" s="178"/>
      <c r="EP81" s="178"/>
      <c r="EQ81" s="178"/>
      <c r="ER81" s="178"/>
      <c r="ES81" s="178"/>
      <c r="ET81" s="178"/>
      <c r="EU81" s="178"/>
      <c r="EV81" s="178"/>
      <c r="EW81" s="178"/>
      <c r="EX81" s="178"/>
      <c r="EY81" s="178"/>
      <c r="EZ81" s="178"/>
      <c r="FA81" s="178"/>
      <c r="FB81" s="178"/>
      <c r="FC81" s="178"/>
      <c r="FD81" s="178"/>
      <c r="FE81" s="178"/>
      <c r="FF81" s="178"/>
      <c r="FG81" s="178"/>
      <c r="FH81" s="178"/>
      <c r="FI81" s="178"/>
      <c r="FJ81" s="178"/>
      <c r="FK81" s="178"/>
      <c r="FL81" s="178"/>
      <c r="FM81" s="178"/>
      <c r="FN81" s="178"/>
      <c r="FO81" s="178"/>
      <c r="FP81" s="178"/>
      <c r="FQ81" s="178"/>
      <c r="FR81" s="178"/>
      <c r="FS81" s="178"/>
      <c r="FT81" s="178"/>
      <c r="FU81" s="178"/>
      <c r="FV81" s="178"/>
      <c r="FW81" s="178"/>
      <c r="FX81" s="178"/>
      <c r="FY81" s="178"/>
      <c r="FZ81" s="178"/>
      <c r="GA81" s="178"/>
      <c r="GB81" s="178"/>
      <c r="GC81" s="178"/>
      <c r="GD81" s="178"/>
      <c r="GE81" s="178"/>
      <c r="GF81" s="178"/>
      <c r="GG81" s="178"/>
      <c r="GH81" s="178"/>
      <c r="GI81" s="178"/>
      <c r="GJ81" s="178"/>
      <c r="GK81" s="178"/>
      <c r="GL81" s="178"/>
      <c r="GM81" s="178"/>
      <c r="GN81" s="178"/>
      <c r="GO81" s="178"/>
      <c r="GP81" s="178"/>
      <c r="GQ81" s="178"/>
      <c r="GR81" s="178"/>
      <c r="GS81" s="178"/>
      <c r="GT81" s="178"/>
      <c r="GU81" s="178"/>
      <c r="GV81" s="178"/>
      <c r="GW81" s="178"/>
      <c r="GX81" s="178"/>
      <c r="GY81" s="178"/>
      <c r="GZ81" s="178"/>
      <c r="HA81" s="178"/>
      <c r="HB81" s="178"/>
      <c r="HC81" s="178"/>
      <c r="HD81" s="178"/>
      <c r="HE81" s="178"/>
      <c r="HF81" s="178"/>
      <c r="HG81" s="178"/>
      <c r="HH81" s="178"/>
      <c r="HI81" s="178"/>
      <c r="HJ81" s="178"/>
      <c r="HK81" s="178"/>
      <c r="HL81" s="178"/>
      <c r="HM81" s="178"/>
      <c r="HN81" s="178"/>
      <c r="HO81" s="178"/>
      <c r="HP81" s="178"/>
      <c r="HQ81" s="178"/>
      <c r="HR81" s="178"/>
      <c r="HS81" s="178"/>
      <c r="HT81" s="178"/>
      <c r="HU81" s="178"/>
      <c r="HV81" s="178"/>
      <c r="HW81" s="178"/>
      <c r="HX81" s="178"/>
      <c r="HY81" s="178"/>
      <c r="HZ81" s="178"/>
      <c r="IA81" s="178"/>
      <c r="IB81" s="178"/>
      <c r="IC81" s="178"/>
      <c r="ID81" s="178"/>
      <c r="IE81" s="178"/>
      <c r="IF81" s="178"/>
      <c r="IG81" s="178"/>
      <c r="IH81" s="178"/>
      <c r="II81" s="178"/>
      <c r="IJ81" s="178"/>
      <c r="IK81" s="178"/>
      <c r="IL81" s="178"/>
      <c r="IM81" s="178"/>
      <c r="IN81" s="178"/>
      <c r="IO81" s="178"/>
      <c r="IP81" s="178"/>
    </row>
    <row r="82" spans="1:250" ht="24" customHeight="1">
      <c r="A82" s="178"/>
      <c r="B82" s="202"/>
      <c r="C82" s="178"/>
      <c r="D82" s="203"/>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78"/>
      <c r="BH82" s="178"/>
      <c r="BI82" s="178"/>
      <c r="BJ82" s="178"/>
      <c r="BK82" s="178"/>
      <c r="BL82" s="178"/>
      <c r="BM82" s="178"/>
      <c r="BN82" s="178"/>
      <c r="BO82" s="178"/>
      <c r="BP82" s="178"/>
      <c r="BQ82" s="178"/>
      <c r="BR82" s="178"/>
      <c r="BS82" s="178"/>
      <c r="BT82" s="178"/>
      <c r="BU82" s="178"/>
      <c r="BV82" s="178"/>
      <c r="BW82" s="178"/>
      <c r="BX82" s="178"/>
      <c r="BY82" s="178"/>
      <c r="BZ82" s="178"/>
      <c r="CA82" s="178"/>
      <c r="CB82" s="178"/>
      <c r="CC82" s="178"/>
      <c r="CD82" s="178"/>
      <c r="CE82" s="178"/>
      <c r="CF82" s="178"/>
      <c r="CG82" s="178"/>
      <c r="CH82" s="178"/>
      <c r="CI82" s="178"/>
      <c r="CJ82" s="178"/>
      <c r="CK82" s="178"/>
      <c r="CL82" s="178"/>
      <c r="CM82" s="178"/>
      <c r="CN82" s="178"/>
      <c r="CO82" s="178"/>
      <c r="CP82" s="178"/>
      <c r="CQ82" s="178"/>
      <c r="CR82" s="178"/>
      <c r="CS82" s="178"/>
      <c r="CT82" s="178"/>
      <c r="CU82" s="178"/>
      <c r="CV82" s="178"/>
      <c r="CW82" s="178"/>
      <c r="CX82" s="178"/>
      <c r="CY82" s="178"/>
      <c r="CZ82" s="178"/>
      <c r="DA82" s="178"/>
      <c r="DB82" s="178"/>
      <c r="DC82" s="178"/>
      <c r="DD82" s="178"/>
      <c r="DE82" s="178"/>
      <c r="DF82" s="178"/>
      <c r="DG82" s="178"/>
      <c r="DH82" s="178"/>
      <c r="DI82" s="178"/>
      <c r="DJ82" s="178"/>
      <c r="DK82" s="178"/>
      <c r="DL82" s="178"/>
      <c r="DM82" s="178"/>
      <c r="DN82" s="178"/>
      <c r="DO82" s="178"/>
      <c r="DP82" s="178"/>
      <c r="DQ82" s="178"/>
      <c r="DR82" s="178"/>
      <c r="DS82" s="178"/>
      <c r="DT82" s="178"/>
      <c r="DU82" s="178"/>
      <c r="DV82" s="178"/>
      <c r="DW82" s="178"/>
      <c r="DX82" s="178"/>
      <c r="DY82" s="178"/>
      <c r="DZ82" s="178"/>
      <c r="EA82" s="178"/>
      <c r="EB82" s="178"/>
      <c r="EC82" s="178"/>
      <c r="ED82" s="178"/>
      <c r="EE82" s="178"/>
      <c r="EF82" s="178"/>
      <c r="EG82" s="178"/>
      <c r="EH82" s="178"/>
      <c r="EI82" s="178"/>
      <c r="EJ82" s="178"/>
      <c r="EK82" s="178"/>
      <c r="EL82" s="178"/>
      <c r="EM82" s="178"/>
      <c r="EN82" s="178"/>
      <c r="EO82" s="178"/>
      <c r="EP82" s="178"/>
      <c r="EQ82" s="178"/>
      <c r="ER82" s="178"/>
      <c r="ES82" s="178"/>
      <c r="ET82" s="178"/>
      <c r="EU82" s="178"/>
      <c r="EV82" s="178"/>
      <c r="EW82" s="178"/>
      <c r="EX82" s="178"/>
      <c r="EY82" s="178"/>
      <c r="EZ82" s="178"/>
      <c r="FA82" s="178"/>
      <c r="FB82" s="178"/>
      <c r="FC82" s="178"/>
      <c r="FD82" s="178"/>
      <c r="FE82" s="178"/>
      <c r="FF82" s="178"/>
      <c r="FG82" s="178"/>
      <c r="FH82" s="178"/>
      <c r="FI82" s="178"/>
      <c r="FJ82" s="178"/>
      <c r="FK82" s="178"/>
      <c r="FL82" s="178"/>
      <c r="FM82" s="178"/>
      <c r="FN82" s="178"/>
      <c r="FO82" s="178"/>
      <c r="FP82" s="178"/>
      <c r="FQ82" s="178"/>
      <c r="FR82" s="178"/>
      <c r="FS82" s="178"/>
      <c r="FT82" s="178"/>
      <c r="FU82" s="178"/>
      <c r="FV82" s="178"/>
      <c r="FW82" s="178"/>
      <c r="FX82" s="178"/>
      <c r="FY82" s="178"/>
      <c r="FZ82" s="178"/>
      <c r="GA82" s="178"/>
      <c r="GB82" s="178"/>
      <c r="GC82" s="178"/>
      <c r="GD82" s="178"/>
      <c r="GE82" s="178"/>
      <c r="GF82" s="178"/>
      <c r="GG82" s="178"/>
      <c r="GH82" s="178"/>
      <c r="GI82" s="178"/>
      <c r="GJ82" s="178"/>
      <c r="GK82" s="178"/>
      <c r="GL82" s="178"/>
      <c r="GM82" s="178"/>
      <c r="GN82" s="178"/>
      <c r="GO82" s="178"/>
      <c r="GP82" s="178"/>
      <c r="GQ82" s="178"/>
      <c r="GR82" s="178"/>
      <c r="GS82" s="178"/>
      <c r="GT82" s="178"/>
      <c r="GU82" s="178"/>
      <c r="GV82" s="178"/>
      <c r="GW82" s="178"/>
      <c r="GX82" s="178"/>
      <c r="GY82" s="178"/>
      <c r="GZ82" s="178"/>
      <c r="HA82" s="178"/>
      <c r="HB82" s="178"/>
      <c r="HC82" s="178"/>
      <c r="HD82" s="178"/>
      <c r="HE82" s="178"/>
      <c r="HF82" s="178"/>
      <c r="HG82" s="178"/>
      <c r="HH82" s="178"/>
      <c r="HI82" s="178"/>
      <c r="HJ82" s="178"/>
      <c r="HK82" s="178"/>
      <c r="HL82" s="178"/>
      <c r="HM82" s="178"/>
      <c r="HN82" s="178"/>
      <c r="HO82" s="178"/>
      <c r="HP82" s="178"/>
      <c r="HQ82" s="178"/>
      <c r="HR82" s="178"/>
      <c r="HS82" s="178"/>
      <c r="HT82" s="178"/>
      <c r="HU82" s="178"/>
      <c r="HV82" s="178"/>
      <c r="HW82" s="178"/>
      <c r="HX82" s="178"/>
      <c r="HY82" s="178"/>
      <c r="HZ82" s="178"/>
      <c r="IA82" s="178"/>
      <c r="IB82" s="178"/>
      <c r="IC82" s="178"/>
      <c r="ID82" s="178"/>
      <c r="IE82" s="178"/>
      <c r="IF82" s="178"/>
      <c r="IG82" s="178"/>
      <c r="IH82" s="178"/>
      <c r="II82" s="178"/>
      <c r="IJ82" s="178"/>
      <c r="IK82" s="178"/>
      <c r="IL82" s="178"/>
      <c r="IM82" s="178"/>
      <c r="IN82" s="178"/>
      <c r="IO82" s="178"/>
      <c r="IP82" s="178"/>
    </row>
  </sheetData>
  <mergeCells count="1">
    <mergeCell ref="A2:D2"/>
  </mergeCells>
  <phoneticPr fontId="65" type="noConversion"/>
  <printOptions horizontalCentered="1"/>
  <pageMargins left="0.59020397231334798" right="0.59020397231334798" top="0.39300641675633702" bottom="0.59020397231334798" header="0.59020397231334798" footer="0.39300641675633702"/>
  <pageSetup paperSize="9" firstPageNumber="0" fitToHeight="0" orientation="portrait" blackAndWhite="1" useFirstPageNumber="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showZeros="0" workbookViewId="0">
      <selection activeCell="A2" sqref="A2:B2"/>
    </sheetView>
  </sheetViews>
  <sheetFormatPr defaultColWidth="10.125" defaultRowHeight="14.25"/>
  <cols>
    <col min="1" max="1" width="59.625" style="111" customWidth="1"/>
    <col min="2" max="2" width="27.375" style="111" customWidth="1"/>
    <col min="3" max="16384" width="10.125" style="111"/>
  </cols>
  <sheetData>
    <row r="1" spans="1:10" s="173" customFormat="1" ht="24" customHeight="1">
      <c r="A1" s="153" t="s">
        <v>458</v>
      </c>
      <c r="B1" s="154"/>
    </row>
    <row r="2" spans="1:10" s="55" customFormat="1" ht="60" customHeight="1">
      <c r="A2" s="412" t="s">
        <v>636</v>
      </c>
      <c r="B2" s="412"/>
    </row>
    <row r="3" spans="1:10" s="56" customFormat="1" ht="27" customHeight="1">
      <c r="A3" s="155"/>
      <c r="B3" s="156" t="s">
        <v>64</v>
      </c>
    </row>
    <row r="4" spans="1:10" s="109" customFormat="1" ht="30" customHeight="1">
      <c r="A4" s="157" t="s">
        <v>460</v>
      </c>
      <c r="B4" s="158" t="s">
        <v>5</v>
      </c>
    </row>
    <row r="5" spans="1:10" s="110" customFormat="1" ht="24" customHeight="1">
      <c r="A5" s="174" t="s">
        <v>322</v>
      </c>
      <c r="B5" s="160"/>
    </row>
    <row r="6" spans="1:10" s="110" customFormat="1" ht="24" customHeight="1">
      <c r="A6" s="159" t="s">
        <v>637</v>
      </c>
      <c r="B6" s="175"/>
    </row>
    <row r="7" spans="1:10" s="110" customFormat="1" ht="24" customHeight="1">
      <c r="A7" s="159" t="s">
        <v>638</v>
      </c>
      <c r="B7" s="175"/>
    </row>
    <row r="8" spans="1:10" s="110" customFormat="1" ht="24" customHeight="1">
      <c r="A8" s="159" t="s">
        <v>639</v>
      </c>
      <c r="B8" s="175"/>
    </row>
    <row r="9" spans="1:10" s="110" customFormat="1" ht="24" customHeight="1">
      <c r="A9" s="159" t="s">
        <v>640</v>
      </c>
      <c r="B9" s="175"/>
    </row>
    <row r="10" spans="1:10" s="110" customFormat="1" ht="24" customHeight="1">
      <c r="A10" s="159" t="s">
        <v>641</v>
      </c>
      <c r="B10" s="175"/>
      <c r="J10" s="126"/>
    </row>
    <row r="11" spans="1:10" s="110" customFormat="1" ht="24" customHeight="1">
      <c r="A11" s="159" t="s">
        <v>642</v>
      </c>
      <c r="B11" s="175"/>
    </row>
    <row r="12" spans="1:10" s="110" customFormat="1" ht="24" customHeight="1">
      <c r="A12" s="159" t="s">
        <v>643</v>
      </c>
      <c r="B12" s="175"/>
    </row>
    <row r="13" spans="1:10" s="110" customFormat="1" ht="24" customHeight="1">
      <c r="A13" s="159" t="s">
        <v>644</v>
      </c>
      <c r="B13" s="175"/>
    </row>
    <row r="14" spans="1:10" s="110" customFormat="1" ht="24" customHeight="1">
      <c r="A14" s="159" t="s">
        <v>645</v>
      </c>
      <c r="B14" s="175"/>
    </row>
    <row r="15" spans="1:10" s="110" customFormat="1" ht="24" customHeight="1">
      <c r="A15" s="159" t="s">
        <v>646</v>
      </c>
      <c r="B15" s="175"/>
    </row>
    <row r="16" spans="1:10" s="110" customFormat="1" ht="24" customHeight="1">
      <c r="A16" s="159" t="s">
        <v>647</v>
      </c>
      <c r="B16" s="175"/>
    </row>
    <row r="17" spans="1:2" s="110" customFormat="1" ht="24" customHeight="1">
      <c r="A17" s="159" t="s">
        <v>648</v>
      </c>
      <c r="B17" s="175"/>
    </row>
    <row r="18" spans="1:2" s="110" customFormat="1" ht="24" customHeight="1">
      <c r="A18" s="159" t="s">
        <v>649</v>
      </c>
      <c r="B18" s="175"/>
    </row>
    <row r="19" spans="1:2" s="110" customFormat="1" ht="24" customHeight="1">
      <c r="A19" s="159" t="s">
        <v>650</v>
      </c>
      <c r="B19" s="175"/>
    </row>
    <row r="20" spans="1:2" s="110" customFormat="1" ht="24" customHeight="1">
      <c r="A20" s="159" t="s">
        <v>651</v>
      </c>
      <c r="B20" s="175"/>
    </row>
    <row r="21" spans="1:2" s="110" customFormat="1" ht="24" customHeight="1">
      <c r="A21" s="159" t="s">
        <v>652</v>
      </c>
      <c r="B21" s="175"/>
    </row>
    <row r="22" spans="1:2" s="110" customFormat="1" ht="24" customHeight="1">
      <c r="A22" s="159" t="s">
        <v>653</v>
      </c>
      <c r="B22" s="175"/>
    </row>
    <row r="23" spans="1:2" s="110" customFormat="1" ht="24" customHeight="1">
      <c r="A23" s="159" t="s">
        <v>654</v>
      </c>
      <c r="B23" s="175"/>
    </row>
    <row r="24" spans="1:2" s="110" customFormat="1" ht="24" customHeight="1">
      <c r="A24" s="159" t="s">
        <v>655</v>
      </c>
      <c r="B24" s="175"/>
    </row>
    <row r="25" spans="1:2" s="110" customFormat="1" ht="24" customHeight="1">
      <c r="A25" s="110" t="s">
        <v>453</v>
      </c>
    </row>
    <row r="26" spans="1:2" s="110" customFormat="1" ht="24" customHeight="1"/>
    <row r="27" spans="1:2" s="110" customFormat="1" ht="24" customHeight="1"/>
    <row r="28" spans="1:2" s="110" customFormat="1" ht="24" customHeight="1"/>
    <row r="29" spans="1:2" s="110" customFormat="1" ht="24" customHeight="1"/>
    <row r="30" spans="1:2" s="110" customFormat="1" ht="24" customHeight="1"/>
    <row r="31" spans="1:2" s="110" customFormat="1" ht="24" customHeight="1"/>
    <row r="32" spans="1:2" s="110" customFormat="1" ht="24" customHeight="1"/>
    <row r="33" s="110" customFormat="1" ht="24" customHeight="1"/>
    <row r="34" s="110" customFormat="1" ht="24" customHeight="1"/>
    <row r="35" s="110" customFormat="1" ht="24" customHeight="1"/>
    <row r="36" s="110" customFormat="1" ht="24" customHeight="1"/>
    <row r="37" s="110" customFormat="1" ht="24" customHeight="1"/>
    <row r="38" s="110" customFormat="1" ht="24" customHeight="1"/>
    <row r="39" s="110" customFormat="1" ht="24" customHeight="1"/>
    <row r="40" s="110" customFormat="1" ht="24" customHeight="1"/>
    <row r="41" s="110" customFormat="1" ht="24" customHeight="1"/>
    <row r="42" s="110" customFormat="1" ht="24" customHeight="1"/>
    <row r="43" s="110" customFormat="1" ht="24" customHeight="1"/>
    <row r="44" s="110" customFormat="1" ht="24" customHeight="1"/>
    <row r="45" s="110" customFormat="1" ht="24" customHeight="1"/>
    <row r="46" s="110" customFormat="1" ht="24" customHeight="1"/>
    <row r="47" s="110" customFormat="1" ht="24" customHeight="1"/>
    <row r="48" s="110" customFormat="1" ht="24" customHeight="1"/>
    <row r="49" s="110" customFormat="1" ht="24" customHeight="1"/>
    <row r="50" s="110" customFormat="1" ht="24" customHeight="1"/>
    <row r="51" s="110" customFormat="1" ht="24" customHeight="1"/>
    <row r="52" s="110" customFormat="1" ht="24" customHeight="1"/>
    <row r="53" s="110" customFormat="1" ht="24" customHeight="1"/>
    <row r="54" s="110" customFormat="1" ht="24" customHeight="1"/>
    <row r="55" s="110" customFormat="1" ht="24" customHeight="1"/>
    <row r="56" s="110" customFormat="1" ht="24" customHeight="1"/>
    <row r="57" s="110" customFormat="1" ht="24" customHeight="1"/>
    <row r="58" s="110" customFormat="1" ht="24" customHeight="1"/>
    <row r="59" s="110" customFormat="1" ht="24" customHeight="1"/>
    <row r="60" s="110" customFormat="1" ht="24" customHeight="1"/>
    <row r="61" s="110" customFormat="1" ht="24" customHeight="1"/>
    <row r="62" s="110" customFormat="1" ht="24" customHeight="1"/>
    <row r="63" s="110" customFormat="1" ht="24" customHeight="1"/>
    <row r="64" s="110" customFormat="1" ht="24" customHeight="1"/>
    <row r="65" s="110" customFormat="1" ht="24" customHeight="1"/>
    <row r="66" s="110" customFormat="1" ht="24" customHeight="1"/>
    <row r="67" s="110" customFormat="1" ht="24" customHeight="1"/>
    <row r="68" s="110" customFormat="1" ht="24" customHeight="1"/>
    <row r="69" s="110" customFormat="1" ht="24" customHeight="1"/>
    <row r="70" s="110" customFormat="1" ht="24" customHeight="1"/>
    <row r="71" s="110" customFormat="1" ht="24" customHeight="1"/>
    <row r="72" s="110" customFormat="1" ht="24" customHeight="1"/>
    <row r="73" s="110" customFormat="1" ht="24" customHeight="1"/>
    <row r="74" s="110" customFormat="1" ht="24" customHeight="1"/>
    <row r="75" s="110" customFormat="1" ht="24" customHeight="1"/>
    <row r="76" s="110" customFormat="1" ht="24" customHeight="1"/>
    <row r="77" s="110" customFormat="1" ht="24" customHeight="1"/>
    <row r="78" s="110" customFormat="1" ht="24" customHeight="1"/>
    <row r="79" s="110" customFormat="1" ht="24" customHeight="1"/>
    <row r="80" s="110" customFormat="1" ht="24" customHeight="1"/>
    <row r="81" s="110" customFormat="1" ht="24" customHeight="1"/>
    <row r="82" s="110" customFormat="1" ht="24" customHeight="1"/>
  </sheetData>
  <mergeCells count="1">
    <mergeCell ref="A2:B2"/>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workbookViewId="0">
      <selection activeCell="B21" sqref="B21"/>
    </sheetView>
  </sheetViews>
  <sheetFormatPr defaultColWidth="39.25" defaultRowHeight="14.25"/>
  <cols>
    <col min="1" max="1" width="59" style="164" customWidth="1"/>
    <col min="2" max="2" width="42" style="165" customWidth="1"/>
    <col min="3" max="256" width="39.25" style="165" customWidth="1"/>
    <col min="257" max="257" width="59" style="165" customWidth="1"/>
    <col min="258" max="258" width="42" style="165" customWidth="1"/>
    <col min="259" max="512" width="39.25" style="165" customWidth="1"/>
    <col min="513" max="513" width="59" style="165" customWidth="1"/>
    <col min="514" max="514" width="42" style="165" customWidth="1"/>
    <col min="515" max="768" width="39.25" style="165" customWidth="1"/>
    <col min="769" max="769" width="59" style="165" customWidth="1"/>
    <col min="770" max="770" width="42" style="165" customWidth="1"/>
    <col min="771" max="1024" width="39.25" style="165" customWidth="1"/>
    <col min="1025" max="1025" width="59" style="165" customWidth="1"/>
    <col min="1026" max="1026" width="42" style="165" customWidth="1"/>
    <col min="1027" max="1280" width="39.25" style="165" customWidth="1"/>
    <col min="1281" max="1281" width="59" style="165" customWidth="1"/>
    <col min="1282" max="1282" width="42" style="165" customWidth="1"/>
    <col min="1283" max="1536" width="39.25" style="165" customWidth="1"/>
    <col min="1537" max="1537" width="59" style="165" customWidth="1"/>
    <col min="1538" max="1538" width="42" style="165" customWidth="1"/>
    <col min="1539" max="1792" width="39.25" style="165" customWidth="1"/>
    <col min="1793" max="1793" width="59" style="165" customWidth="1"/>
    <col min="1794" max="1794" width="42" style="165" customWidth="1"/>
    <col min="1795" max="2048" width="39.25" style="165" customWidth="1"/>
    <col min="2049" max="2049" width="59" style="165" customWidth="1"/>
    <col min="2050" max="2050" width="42" style="165" customWidth="1"/>
    <col min="2051" max="2304" width="39.25" style="165" customWidth="1"/>
    <col min="2305" max="2305" width="59" style="165" customWidth="1"/>
    <col min="2306" max="2306" width="42" style="165" customWidth="1"/>
    <col min="2307" max="2560" width="39.25" style="165" customWidth="1"/>
    <col min="2561" max="2561" width="59" style="165" customWidth="1"/>
    <col min="2562" max="2562" width="42" style="165" customWidth="1"/>
    <col min="2563" max="2816" width="39.25" style="165" customWidth="1"/>
    <col min="2817" max="2817" width="59" style="165" customWidth="1"/>
    <col min="2818" max="2818" width="42" style="165" customWidth="1"/>
    <col min="2819" max="3072" width="39.25" style="165" customWidth="1"/>
    <col min="3073" max="3073" width="59" style="165" customWidth="1"/>
    <col min="3074" max="3074" width="42" style="165" customWidth="1"/>
    <col min="3075" max="3328" width="39.25" style="165" customWidth="1"/>
    <col min="3329" max="3329" width="59" style="165" customWidth="1"/>
    <col min="3330" max="3330" width="42" style="165" customWidth="1"/>
    <col min="3331" max="3584" width="39.25" style="165" customWidth="1"/>
    <col min="3585" max="3585" width="59" style="165" customWidth="1"/>
    <col min="3586" max="3586" width="42" style="165" customWidth="1"/>
    <col min="3587" max="3840" width="39.25" style="165" customWidth="1"/>
    <col min="3841" max="3841" width="59" style="165" customWidth="1"/>
    <col min="3842" max="3842" width="42" style="165" customWidth="1"/>
    <col min="3843" max="4096" width="39.25" style="165" customWidth="1"/>
    <col min="4097" max="4097" width="59" style="165" customWidth="1"/>
    <col min="4098" max="4098" width="42" style="165" customWidth="1"/>
    <col min="4099" max="4352" width="39.25" style="165" customWidth="1"/>
    <col min="4353" max="4353" width="59" style="165" customWidth="1"/>
    <col min="4354" max="4354" width="42" style="165" customWidth="1"/>
    <col min="4355" max="4608" width="39.25" style="165" customWidth="1"/>
    <col min="4609" max="4609" width="59" style="165" customWidth="1"/>
    <col min="4610" max="4610" width="42" style="165" customWidth="1"/>
    <col min="4611" max="4864" width="39.25" style="165" customWidth="1"/>
    <col min="4865" max="4865" width="59" style="165" customWidth="1"/>
    <col min="4866" max="4866" width="42" style="165" customWidth="1"/>
    <col min="4867" max="5120" width="39.25" style="165" customWidth="1"/>
    <col min="5121" max="5121" width="59" style="165" customWidth="1"/>
    <col min="5122" max="5122" width="42" style="165" customWidth="1"/>
    <col min="5123" max="5376" width="39.25" style="165" customWidth="1"/>
    <col min="5377" max="5377" width="59" style="165" customWidth="1"/>
    <col min="5378" max="5378" width="42" style="165" customWidth="1"/>
    <col min="5379" max="5632" width="39.25" style="165" customWidth="1"/>
    <col min="5633" max="5633" width="59" style="165" customWidth="1"/>
    <col min="5634" max="5634" width="42" style="165" customWidth="1"/>
    <col min="5635" max="5888" width="39.25" style="165" customWidth="1"/>
    <col min="5889" max="5889" width="59" style="165" customWidth="1"/>
    <col min="5890" max="5890" width="42" style="165" customWidth="1"/>
    <col min="5891" max="6144" width="39.25" style="165" customWidth="1"/>
    <col min="6145" max="6145" width="59" style="165" customWidth="1"/>
    <col min="6146" max="6146" width="42" style="165" customWidth="1"/>
    <col min="6147" max="6400" width="39.25" style="165" customWidth="1"/>
    <col min="6401" max="6401" width="59" style="165" customWidth="1"/>
    <col min="6402" max="6402" width="42" style="165" customWidth="1"/>
    <col min="6403" max="6656" width="39.25" style="165" customWidth="1"/>
    <col min="6657" max="6657" width="59" style="165" customWidth="1"/>
    <col min="6658" max="6658" width="42" style="165" customWidth="1"/>
    <col min="6659" max="6912" width="39.25" style="165" customWidth="1"/>
    <col min="6913" max="6913" width="59" style="165" customWidth="1"/>
    <col min="6914" max="6914" width="42" style="165" customWidth="1"/>
    <col min="6915" max="7168" width="39.25" style="165" customWidth="1"/>
    <col min="7169" max="7169" width="59" style="165" customWidth="1"/>
    <col min="7170" max="7170" width="42" style="165" customWidth="1"/>
    <col min="7171" max="7424" width="39.25" style="165" customWidth="1"/>
    <col min="7425" max="7425" width="59" style="165" customWidth="1"/>
    <col min="7426" max="7426" width="42" style="165" customWidth="1"/>
    <col min="7427" max="7680" width="39.25" style="165" customWidth="1"/>
    <col min="7681" max="7681" width="59" style="165" customWidth="1"/>
    <col min="7682" max="7682" width="42" style="165" customWidth="1"/>
    <col min="7683" max="7936" width="39.25" style="165" customWidth="1"/>
    <col min="7937" max="7937" width="59" style="165" customWidth="1"/>
    <col min="7938" max="7938" width="42" style="165" customWidth="1"/>
    <col min="7939" max="8192" width="39.25" style="165" customWidth="1"/>
    <col min="8193" max="8193" width="59" style="165" customWidth="1"/>
    <col min="8194" max="8194" width="42" style="165" customWidth="1"/>
    <col min="8195" max="8448" width="39.25" style="165" customWidth="1"/>
    <col min="8449" max="8449" width="59" style="165" customWidth="1"/>
    <col min="8450" max="8450" width="42" style="165" customWidth="1"/>
    <col min="8451" max="8704" width="39.25" style="165" customWidth="1"/>
    <col min="8705" max="8705" width="59" style="165" customWidth="1"/>
    <col min="8706" max="8706" width="42" style="165" customWidth="1"/>
    <col min="8707" max="8960" width="39.25" style="165" customWidth="1"/>
    <col min="8961" max="8961" width="59" style="165" customWidth="1"/>
    <col min="8962" max="8962" width="42" style="165" customWidth="1"/>
    <col min="8963" max="9216" width="39.25" style="165" customWidth="1"/>
    <col min="9217" max="9217" width="59" style="165" customWidth="1"/>
    <col min="9218" max="9218" width="42" style="165" customWidth="1"/>
    <col min="9219" max="9472" width="39.25" style="165" customWidth="1"/>
    <col min="9473" max="9473" width="59" style="165" customWidth="1"/>
    <col min="9474" max="9474" width="42" style="165" customWidth="1"/>
    <col min="9475" max="9728" width="39.25" style="165" customWidth="1"/>
    <col min="9729" max="9729" width="59" style="165" customWidth="1"/>
    <col min="9730" max="9730" width="42" style="165" customWidth="1"/>
    <col min="9731" max="9984" width="39.25" style="165" customWidth="1"/>
    <col min="9985" max="9985" width="59" style="165" customWidth="1"/>
    <col min="9986" max="9986" width="42" style="165" customWidth="1"/>
    <col min="9987" max="10240" width="39.25" style="165" customWidth="1"/>
    <col min="10241" max="10241" width="59" style="165" customWidth="1"/>
    <col min="10242" max="10242" width="42" style="165" customWidth="1"/>
    <col min="10243" max="10496" width="39.25" style="165" customWidth="1"/>
    <col min="10497" max="10497" width="59" style="165" customWidth="1"/>
    <col min="10498" max="10498" width="42" style="165" customWidth="1"/>
    <col min="10499" max="10752" width="39.25" style="165" customWidth="1"/>
    <col min="10753" max="10753" width="59" style="165" customWidth="1"/>
    <col min="10754" max="10754" width="42" style="165" customWidth="1"/>
    <col min="10755" max="11008" width="39.25" style="165" customWidth="1"/>
    <col min="11009" max="11009" width="59" style="165" customWidth="1"/>
    <col min="11010" max="11010" width="42" style="165" customWidth="1"/>
    <col min="11011" max="11264" width="39.25" style="165" customWidth="1"/>
    <col min="11265" max="11265" width="59" style="165" customWidth="1"/>
    <col min="11266" max="11266" width="42" style="165" customWidth="1"/>
    <col min="11267" max="11520" width="39.25" style="165" customWidth="1"/>
    <col min="11521" max="11521" width="59" style="165" customWidth="1"/>
    <col min="11522" max="11522" width="42" style="165" customWidth="1"/>
    <col min="11523" max="11776" width="39.25" style="165" customWidth="1"/>
    <col min="11777" max="11777" width="59" style="165" customWidth="1"/>
    <col min="11778" max="11778" width="42" style="165" customWidth="1"/>
    <col min="11779" max="12032" width="39.25" style="165" customWidth="1"/>
    <col min="12033" max="12033" width="59" style="165" customWidth="1"/>
    <col min="12034" max="12034" width="42" style="165" customWidth="1"/>
    <col min="12035" max="12288" width="39.25" style="165" customWidth="1"/>
    <col min="12289" max="12289" width="59" style="165" customWidth="1"/>
    <col min="12290" max="12290" width="42" style="165" customWidth="1"/>
    <col min="12291" max="12544" width="39.25" style="165" customWidth="1"/>
    <col min="12545" max="12545" width="59" style="165" customWidth="1"/>
    <col min="12546" max="12546" width="42" style="165" customWidth="1"/>
    <col min="12547" max="12800" width="39.25" style="165" customWidth="1"/>
    <col min="12801" max="12801" width="59" style="165" customWidth="1"/>
    <col min="12802" max="12802" width="42" style="165" customWidth="1"/>
    <col min="12803" max="13056" width="39.25" style="165" customWidth="1"/>
    <col min="13057" max="13057" width="59" style="165" customWidth="1"/>
    <col min="13058" max="13058" width="42" style="165" customWidth="1"/>
    <col min="13059" max="13312" width="39.25" style="165" customWidth="1"/>
    <col min="13313" max="13313" width="59" style="165" customWidth="1"/>
    <col min="13314" max="13314" width="42" style="165" customWidth="1"/>
    <col min="13315" max="13568" width="39.25" style="165" customWidth="1"/>
    <col min="13569" max="13569" width="59" style="165" customWidth="1"/>
    <col min="13570" max="13570" width="42" style="165" customWidth="1"/>
    <col min="13571" max="13824" width="39.25" style="165" customWidth="1"/>
    <col min="13825" max="13825" width="59" style="165" customWidth="1"/>
    <col min="13826" max="13826" width="42" style="165" customWidth="1"/>
    <col min="13827" max="14080" width="39.25" style="165" customWidth="1"/>
    <col min="14081" max="14081" width="59" style="165" customWidth="1"/>
    <col min="14082" max="14082" width="42" style="165" customWidth="1"/>
    <col min="14083" max="14336" width="39.25" style="165" customWidth="1"/>
    <col min="14337" max="14337" width="59" style="165" customWidth="1"/>
    <col min="14338" max="14338" width="42" style="165" customWidth="1"/>
    <col min="14339" max="14592" width="39.25" style="165" customWidth="1"/>
    <col min="14593" max="14593" width="59" style="165" customWidth="1"/>
    <col min="14594" max="14594" width="42" style="165" customWidth="1"/>
    <col min="14595" max="14848" width="39.25" style="165" customWidth="1"/>
    <col min="14849" max="14849" width="59" style="165" customWidth="1"/>
    <col min="14850" max="14850" width="42" style="165" customWidth="1"/>
    <col min="14851" max="15104" width="39.25" style="165" customWidth="1"/>
    <col min="15105" max="15105" width="59" style="165" customWidth="1"/>
    <col min="15106" max="15106" width="42" style="165" customWidth="1"/>
    <col min="15107" max="15360" width="39.25" style="165" customWidth="1"/>
    <col min="15361" max="15361" width="59" style="165" customWidth="1"/>
    <col min="15362" max="15362" width="42" style="165" customWidth="1"/>
    <col min="15363" max="15616" width="39.25" style="165" customWidth="1"/>
    <col min="15617" max="15617" width="59" style="165" customWidth="1"/>
    <col min="15618" max="15618" width="42" style="165" customWidth="1"/>
    <col min="15619" max="15872" width="39.25" style="165" customWidth="1"/>
    <col min="15873" max="15873" width="59" style="165" customWidth="1"/>
    <col min="15874" max="15874" width="42" style="165" customWidth="1"/>
    <col min="15875" max="16128" width="39.25" style="165" customWidth="1"/>
    <col min="16129" max="16129" width="59" style="165" customWidth="1"/>
    <col min="16130" max="16130" width="42" style="165" customWidth="1"/>
    <col min="16131" max="16384" width="39.25" style="165"/>
  </cols>
  <sheetData>
    <row r="1" spans="1:2">
      <c r="A1" s="166" t="s">
        <v>458</v>
      </c>
    </row>
    <row r="2" spans="1:2" ht="25.5" customHeight="1">
      <c r="A2" s="382" t="s">
        <v>656</v>
      </c>
      <c r="B2" s="382"/>
    </row>
    <row r="3" spans="1:2" ht="20.25" customHeight="1">
      <c r="A3" s="167"/>
      <c r="B3" s="168" t="s">
        <v>64</v>
      </c>
    </row>
    <row r="4" spans="1:2" ht="20.25" customHeight="1">
      <c r="A4" s="169" t="s">
        <v>460</v>
      </c>
      <c r="B4" s="170" t="s">
        <v>5</v>
      </c>
    </row>
    <row r="5" spans="1:2" ht="20.25" customHeight="1">
      <c r="A5" s="171" t="s">
        <v>71</v>
      </c>
      <c r="B5" s="172">
        <f>SUM(B6:B23)</f>
        <v>1267</v>
      </c>
    </row>
    <row r="6" spans="1:2" ht="32.25" customHeight="1">
      <c r="A6" s="159" t="s">
        <v>637</v>
      </c>
      <c r="B6" s="172"/>
    </row>
    <row r="7" spans="1:2" ht="32.25" customHeight="1">
      <c r="A7" s="159" t="s">
        <v>638</v>
      </c>
      <c r="B7" s="172"/>
    </row>
    <row r="8" spans="1:2" ht="32.25" customHeight="1">
      <c r="A8" s="159" t="s">
        <v>639</v>
      </c>
      <c r="B8" s="172"/>
    </row>
    <row r="9" spans="1:2" ht="32.25" customHeight="1">
      <c r="A9" s="159" t="s">
        <v>640</v>
      </c>
      <c r="B9" s="172"/>
    </row>
    <row r="10" spans="1:2" ht="32.25" customHeight="1">
      <c r="A10" s="159" t="s">
        <v>641</v>
      </c>
      <c r="B10" s="172"/>
    </row>
    <row r="11" spans="1:2" ht="32.25" customHeight="1">
      <c r="A11" s="159" t="s">
        <v>642</v>
      </c>
      <c r="B11" s="172"/>
    </row>
    <row r="12" spans="1:2" ht="32.25" customHeight="1">
      <c r="A12" s="159" t="s">
        <v>643</v>
      </c>
      <c r="B12" s="172"/>
    </row>
    <row r="13" spans="1:2" ht="32.25" customHeight="1">
      <c r="A13" s="159" t="s">
        <v>644</v>
      </c>
      <c r="B13" s="172">
        <v>135</v>
      </c>
    </row>
    <row r="14" spans="1:2" ht="32.25" customHeight="1">
      <c r="A14" s="159" t="s">
        <v>645</v>
      </c>
      <c r="B14" s="172"/>
    </row>
    <row r="15" spans="1:2" ht="32.25" customHeight="1">
      <c r="A15" s="159" t="s">
        <v>646</v>
      </c>
      <c r="B15" s="172"/>
    </row>
    <row r="16" spans="1:2" ht="32.25" customHeight="1">
      <c r="A16" s="159" t="s">
        <v>657</v>
      </c>
      <c r="B16" s="172">
        <v>285</v>
      </c>
    </row>
    <row r="17" spans="1:2" ht="32.25" customHeight="1">
      <c r="A17" s="159" t="s">
        <v>648</v>
      </c>
      <c r="B17" s="172"/>
    </row>
    <row r="18" spans="1:2" ht="32.25" customHeight="1">
      <c r="A18" s="159" t="s">
        <v>649</v>
      </c>
      <c r="B18" s="172"/>
    </row>
    <row r="19" spans="1:2" ht="32.25" customHeight="1">
      <c r="A19" s="159" t="s">
        <v>650</v>
      </c>
      <c r="B19" s="172"/>
    </row>
    <row r="20" spans="1:2" ht="32.25" customHeight="1">
      <c r="A20" s="159" t="s">
        <v>651</v>
      </c>
      <c r="B20" s="172"/>
    </row>
    <row r="21" spans="1:2" ht="32.25" customHeight="1">
      <c r="A21" s="159" t="s">
        <v>658</v>
      </c>
      <c r="B21" s="172"/>
    </row>
    <row r="22" spans="1:2" ht="32.25" customHeight="1">
      <c r="A22" s="159" t="s">
        <v>659</v>
      </c>
      <c r="B22" s="172">
        <v>450</v>
      </c>
    </row>
    <row r="23" spans="1:2" ht="32.25" customHeight="1">
      <c r="A23" s="159" t="s">
        <v>654</v>
      </c>
      <c r="B23" s="172">
        <v>397</v>
      </c>
    </row>
  </sheetData>
  <mergeCells count="1">
    <mergeCell ref="A2:B2"/>
  </mergeCells>
  <phoneticPr fontId="65" type="noConversion"/>
  <pageMargins left="0.69991251615088801" right="0.69991251615088801" top="0.74990626395217996" bottom="0.74990626395217996" header="0.299962510274151" footer="0.299962510274151"/>
  <pageSetup paperSize="9" scale="88"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workbookViewId="0">
      <selection activeCell="B18" sqref="B18"/>
    </sheetView>
  </sheetViews>
  <sheetFormatPr defaultColWidth="9" defaultRowHeight="13.5"/>
  <cols>
    <col min="1" max="1" width="72.875" customWidth="1"/>
    <col min="2" max="2" width="45.125" customWidth="1"/>
    <col min="257" max="257" width="72.875" customWidth="1"/>
    <col min="258" max="258" width="45.125" customWidth="1"/>
    <col min="513" max="513" width="72.875" customWidth="1"/>
    <col min="514" max="514" width="45.125" customWidth="1"/>
    <col min="769" max="769" width="72.875" customWidth="1"/>
    <col min="770" max="770" width="45.125" customWidth="1"/>
    <col min="1025" max="1025" width="72.875" customWidth="1"/>
    <col min="1026" max="1026" width="45.125" customWidth="1"/>
    <col min="1281" max="1281" width="72.875" customWidth="1"/>
    <col min="1282" max="1282" width="45.125" customWidth="1"/>
    <col min="1537" max="1537" width="72.875" customWidth="1"/>
    <col min="1538" max="1538" width="45.125" customWidth="1"/>
    <col min="1793" max="1793" width="72.875" customWidth="1"/>
    <col min="1794" max="1794" width="45.125" customWidth="1"/>
    <col min="2049" max="2049" width="72.875" customWidth="1"/>
    <col min="2050" max="2050" width="45.125" customWidth="1"/>
    <col min="2305" max="2305" width="72.875" customWidth="1"/>
    <col min="2306" max="2306" width="45.125" customWidth="1"/>
    <col min="2561" max="2561" width="72.875" customWidth="1"/>
    <col min="2562" max="2562" width="45.125" customWidth="1"/>
    <col min="2817" max="2817" width="72.875" customWidth="1"/>
    <col min="2818" max="2818" width="45.125" customWidth="1"/>
    <col min="3073" max="3073" width="72.875" customWidth="1"/>
    <col min="3074" max="3074" width="45.125" customWidth="1"/>
    <col min="3329" max="3329" width="72.875" customWidth="1"/>
    <col min="3330" max="3330" width="45.125" customWidth="1"/>
    <col min="3585" max="3585" width="72.875" customWidth="1"/>
    <col min="3586" max="3586" width="45.125" customWidth="1"/>
    <col min="3841" max="3841" width="72.875" customWidth="1"/>
    <col min="3842" max="3842" width="45.125" customWidth="1"/>
    <col min="4097" max="4097" width="72.875" customWidth="1"/>
    <col min="4098" max="4098" width="45.125" customWidth="1"/>
    <col min="4353" max="4353" width="72.875" customWidth="1"/>
    <col min="4354" max="4354" width="45.125" customWidth="1"/>
    <col min="4609" max="4609" width="72.875" customWidth="1"/>
    <col min="4610" max="4610" width="45.125" customWidth="1"/>
    <col min="4865" max="4865" width="72.875" customWidth="1"/>
    <col min="4866" max="4866" width="45.125" customWidth="1"/>
    <col min="5121" max="5121" width="72.875" customWidth="1"/>
    <col min="5122" max="5122" width="45.125" customWidth="1"/>
    <col min="5377" max="5377" width="72.875" customWidth="1"/>
    <col min="5378" max="5378" width="45.125" customWidth="1"/>
    <col min="5633" max="5633" width="72.875" customWidth="1"/>
    <col min="5634" max="5634" width="45.125" customWidth="1"/>
    <col min="5889" max="5889" width="72.875" customWidth="1"/>
    <col min="5890" max="5890" width="45.125" customWidth="1"/>
    <col min="6145" max="6145" width="72.875" customWidth="1"/>
    <col min="6146" max="6146" width="45.125" customWidth="1"/>
    <col min="6401" max="6401" width="72.875" customWidth="1"/>
    <col min="6402" max="6402" width="45.125" customWidth="1"/>
    <col min="6657" max="6657" width="72.875" customWidth="1"/>
    <col min="6658" max="6658" width="45.125" customWidth="1"/>
    <col min="6913" max="6913" width="72.875" customWidth="1"/>
    <col min="6914" max="6914" width="45.125" customWidth="1"/>
    <col min="7169" max="7169" width="72.875" customWidth="1"/>
    <col min="7170" max="7170" width="45.125" customWidth="1"/>
    <col min="7425" max="7425" width="72.875" customWidth="1"/>
    <col min="7426" max="7426" width="45.125" customWidth="1"/>
    <col min="7681" max="7681" width="72.875" customWidth="1"/>
    <col min="7682" max="7682" width="45.125" customWidth="1"/>
    <col min="7937" max="7937" width="72.875" customWidth="1"/>
    <col min="7938" max="7938" width="45.125" customWidth="1"/>
    <col min="8193" max="8193" width="72.875" customWidth="1"/>
    <col min="8194" max="8194" width="45.125" customWidth="1"/>
    <col min="8449" max="8449" width="72.875" customWidth="1"/>
    <col min="8450" max="8450" width="45.125" customWidth="1"/>
    <col min="8705" max="8705" width="72.875" customWidth="1"/>
    <col min="8706" max="8706" width="45.125" customWidth="1"/>
    <col min="8961" max="8961" width="72.875" customWidth="1"/>
    <col min="8962" max="8962" width="45.125" customWidth="1"/>
    <col min="9217" max="9217" width="72.875" customWidth="1"/>
    <col min="9218" max="9218" width="45.125" customWidth="1"/>
    <col min="9473" max="9473" width="72.875" customWidth="1"/>
    <col min="9474" max="9474" width="45.125" customWidth="1"/>
    <col min="9729" max="9729" width="72.875" customWidth="1"/>
    <col min="9730" max="9730" width="45.125" customWidth="1"/>
    <col min="9985" max="9985" width="72.875" customWidth="1"/>
    <col min="9986" max="9986" width="45.125" customWidth="1"/>
    <col min="10241" max="10241" width="72.875" customWidth="1"/>
    <col min="10242" max="10242" width="45.125" customWidth="1"/>
    <col min="10497" max="10497" width="72.875" customWidth="1"/>
    <col min="10498" max="10498" width="45.125" customWidth="1"/>
    <col min="10753" max="10753" width="72.875" customWidth="1"/>
    <col min="10754" max="10754" width="45.125" customWidth="1"/>
    <col min="11009" max="11009" width="72.875" customWidth="1"/>
    <col min="11010" max="11010" width="45.125" customWidth="1"/>
    <col min="11265" max="11265" width="72.875" customWidth="1"/>
    <col min="11266" max="11266" width="45.125" customWidth="1"/>
    <col min="11521" max="11521" width="72.875" customWidth="1"/>
    <col min="11522" max="11522" width="45.125" customWidth="1"/>
    <col min="11777" max="11777" width="72.875" customWidth="1"/>
    <col min="11778" max="11778" width="45.125" customWidth="1"/>
    <col min="12033" max="12033" width="72.875" customWidth="1"/>
    <col min="12034" max="12034" width="45.125" customWidth="1"/>
    <col min="12289" max="12289" width="72.875" customWidth="1"/>
    <col min="12290" max="12290" width="45.125" customWidth="1"/>
    <col min="12545" max="12545" width="72.875" customWidth="1"/>
    <col min="12546" max="12546" width="45.125" customWidth="1"/>
    <col min="12801" max="12801" width="72.875" customWidth="1"/>
    <col min="12802" max="12802" width="45.125" customWidth="1"/>
    <col min="13057" max="13057" width="72.875" customWidth="1"/>
    <col min="13058" max="13058" width="45.125" customWidth="1"/>
    <col min="13313" max="13313" width="72.875" customWidth="1"/>
    <col min="13314" max="13314" width="45.125" customWidth="1"/>
    <col min="13569" max="13569" width="72.875" customWidth="1"/>
    <col min="13570" max="13570" width="45.125" customWidth="1"/>
    <col min="13825" max="13825" width="72.875" customWidth="1"/>
    <col min="13826" max="13826" width="45.125" customWidth="1"/>
    <col min="14081" max="14081" width="72.875" customWidth="1"/>
    <col min="14082" max="14082" width="45.125" customWidth="1"/>
    <col min="14337" max="14337" width="72.875" customWidth="1"/>
    <col min="14338" max="14338" width="45.125" customWidth="1"/>
    <col min="14593" max="14593" width="72.875" customWidth="1"/>
    <col min="14594" max="14594" width="45.125" customWidth="1"/>
    <col min="14849" max="14849" width="72.875" customWidth="1"/>
    <col min="14850" max="14850" width="45.125" customWidth="1"/>
    <col min="15105" max="15105" width="72.875" customWidth="1"/>
    <col min="15106" max="15106" width="45.125" customWidth="1"/>
    <col min="15361" max="15361" width="72.875" customWidth="1"/>
    <col min="15362" max="15362" width="45.125" customWidth="1"/>
    <col min="15617" max="15617" width="72.875" customWidth="1"/>
    <col min="15618" max="15618" width="45.125" customWidth="1"/>
    <col min="15873" max="15873" width="72.875" customWidth="1"/>
    <col min="15874" max="15874" width="45.125" customWidth="1"/>
    <col min="16129" max="16129" width="72.875" customWidth="1"/>
    <col min="16130" max="16130" width="45.125" customWidth="1"/>
  </cols>
  <sheetData>
    <row r="1" spans="1:2" ht="13.9" customHeight="1">
      <c r="A1" s="153" t="s">
        <v>458</v>
      </c>
      <c r="B1" s="154"/>
    </row>
    <row r="2" spans="1:2" ht="25.5" customHeight="1">
      <c r="A2" s="412" t="s">
        <v>660</v>
      </c>
      <c r="B2" s="412"/>
    </row>
    <row r="3" spans="1:2" ht="20.25" customHeight="1">
      <c r="A3" s="155"/>
      <c r="B3" s="156" t="s">
        <v>64</v>
      </c>
    </row>
    <row r="4" spans="1:2" ht="20.25" customHeight="1">
      <c r="A4" s="157" t="s">
        <v>460</v>
      </c>
      <c r="B4" s="158" t="s">
        <v>5</v>
      </c>
    </row>
    <row r="5" spans="1:2" s="152" customFormat="1" ht="20.25" customHeight="1">
      <c r="A5" s="159" t="s">
        <v>637</v>
      </c>
      <c r="B5" s="160"/>
    </row>
    <row r="6" spans="1:2" s="152" customFormat="1" ht="20.25" customHeight="1">
      <c r="A6" s="159" t="s">
        <v>638</v>
      </c>
      <c r="B6" s="161"/>
    </row>
    <row r="7" spans="1:2" s="152" customFormat="1" ht="20.25" customHeight="1">
      <c r="A7" s="159" t="s">
        <v>639</v>
      </c>
      <c r="B7" s="161"/>
    </row>
    <row r="8" spans="1:2" s="152" customFormat="1" ht="20.25" customHeight="1">
      <c r="A8" s="159" t="s">
        <v>640</v>
      </c>
      <c r="B8" s="161"/>
    </row>
    <row r="9" spans="1:2" s="152" customFormat="1" ht="20.25" customHeight="1">
      <c r="A9" s="159" t="s">
        <v>641</v>
      </c>
      <c r="B9" s="161"/>
    </row>
    <row r="10" spans="1:2" s="152" customFormat="1" ht="20.25" customHeight="1">
      <c r="A10" s="159" t="s">
        <v>642</v>
      </c>
      <c r="B10" s="161"/>
    </row>
    <row r="11" spans="1:2" s="152" customFormat="1" ht="20.25" customHeight="1">
      <c r="A11" s="159" t="s">
        <v>643</v>
      </c>
      <c r="B11" s="161"/>
    </row>
    <row r="12" spans="1:2" s="152" customFormat="1" ht="20.25" customHeight="1">
      <c r="A12" s="159" t="s">
        <v>644</v>
      </c>
      <c r="B12" s="161">
        <v>132</v>
      </c>
    </row>
    <row r="13" spans="1:2" s="152" customFormat="1" ht="20.25" customHeight="1">
      <c r="A13" s="159" t="s">
        <v>645</v>
      </c>
      <c r="B13" s="161"/>
    </row>
    <row r="14" spans="1:2" s="152" customFormat="1" ht="20.25" customHeight="1">
      <c r="A14" s="159" t="s">
        <v>646</v>
      </c>
      <c r="B14" s="161"/>
    </row>
    <row r="15" spans="1:2" s="152" customFormat="1" ht="20.25" customHeight="1">
      <c r="A15" s="159" t="s">
        <v>657</v>
      </c>
      <c r="B15" s="161">
        <v>284</v>
      </c>
    </row>
    <row r="16" spans="1:2" s="152" customFormat="1" ht="20.25" customHeight="1">
      <c r="A16" s="159" t="s">
        <v>648</v>
      </c>
      <c r="B16" s="161"/>
    </row>
    <row r="17" spans="1:2" s="152" customFormat="1" ht="20.25" customHeight="1">
      <c r="A17" s="159" t="s">
        <v>649</v>
      </c>
      <c r="B17" s="161"/>
    </row>
    <row r="18" spans="1:2" s="152" customFormat="1" ht="20.25" customHeight="1">
      <c r="A18" s="159" t="s">
        <v>650</v>
      </c>
      <c r="B18" s="161"/>
    </row>
    <row r="19" spans="1:2" s="152" customFormat="1" ht="20.25" customHeight="1">
      <c r="A19" s="159" t="s">
        <v>651</v>
      </c>
      <c r="B19" s="161"/>
    </row>
    <row r="20" spans="1:2" s="152" customFormat="1" ht="20.25" customHeight="1">
      <c r="A20" s="159" t="s">
        <v>652</v>
      </c>
      <c r="B20" s="161"/>
    </row>
    <row r="21" spans="1:2" s="152" customFormat="1" ht="20.25" customHeight="1">
      <c r="A21" s="159" t="s">
        <v>653</v>
      </c>
      <c r="B21" s="161"/>
    </row>
    <row r="22" spans="1:2" s="152" customFormat="1" ht="20.25" customHeight="1">
      <c r="A22" s="159" t="s">
        <v>654</v>
      </c>
      <c r="B22" s="161">
        <v>179</v>
      </c>
    </row>
    <row r="23" spans="1:2" s="152" customFormat="1" ht="20.25" customHeight="1">
      <c r="A23" s="159" t="s">
        <v>655</v>
      </c>
      <c r="B23" s="161"/>
    </row>
    <row r="24" spans="1:2" s="152" customFormat="1" ht="20.25" customHeight="1">
      <c r="A24" s="162" t="s">
        <v>661</v>
      </c>
      <c r="B24" s="163">
        <f>SUM(B5:B23)</f>
        <v>595</v>
      </c>
    </row>
  </sheetData>
  <mergeCells count="1">
    <mergeCell ref="A2:B2"/>
  </mergeCells>
  <phoneticPr fontId="65" type="noConversion"/>
  <pageMargins left="0.69991251615088801" right="0.69991251615088801" top="0.74990626395217996" bottom="0.74990626395217996" header="0.299962510274151" footer="0.299962510274151"/>
  <pageSetup paperSize="9" scale="75"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showZeros="0" topLeftCell="A10" zoomScale="85" zoomScaleNormal="85" workbookViewId="0">
      <selection activeCell="D36" sqref="D36"/>
    </sheetView>
  </sheetViews>
  <sheetFormatPr defaultColWidth="9" defaultRowHeight="14.25"/>
  <cols>
    <col min="1" max="1" width="43" style="132" customWidth="1"/>
    <col min="2" max="5" width="10.625" style="132" customWidth="1"/>
    <col min="6" max="16384" width="9" style="132"/>
  </cols>
  <sheetData>
    <row r="1" spans="1:5" s="1" customFormat="1" ht="24" customHeight="1"/>
    <row r="2" spans="1:5" s="127" customFormat="1" ht="42.6" customHeight="1">
      <c r="A2" s="413" t="s">
        <v>662</v>
      </c>
      <c r="B2" s="414"/>
      <c r="C2" s="414"/>
      <c r="D2" s="414"/>
      <c r="E2" s="414"/>
    </row>
    <row r="3" spans="1:5" s="97" customFormat="1" ht="27" customHeight="1">
      <c r="D3" s="415" t="s">
        <v>1</v>
      </c>
      <c r="E3" s="415"/>
    </row>
    <row r="4" spans="1:5" s="128" customFormat="1" ht="30" customHeight="1">
      <c r="A4" s="44" t="s">
        <v>400</v>
      </c>
      <c r="B4" s="99" t="s">
        <v>519</v>
      </c>
      <c r="C4" s="99" t="s">
        <v>542</v>
      </c>
      <c r="D4" s="99" t="s">
        <v>5</v>
      </c>
      <c r="E4" s="99" t="s">
        <v>520</v>
      </c>
    </row>
    <row r="5" spans="1:5" s="128" customFormat="1" ht="30" customHeight="1">
      <c r="A5" s="148" t="s">
        <v>663</v>
      </c>
      <c r="B5" s="123"/>
      <c r="C5" s="135"/>
      <c r="D5" s="135"/>
      <c r="E5" s="135"/>
    </row>
    <row r="6" spans="1:5" s="128" customFormat="1" ht="30" customHeight="1">
      <c r="A6" s="149" t="s">
        <v>664</v>
      </c>
      <c r="B6" s="119"/>
      <c r="C6" s="135"/>
      <c r="D6" s="135"/>
      <c r="E6" s="135"/>
    </row>
    <row r="7" spans="1:5" s="128" customFormat="1" ht="30" customHeight="1">
      <c r="A7" s="150" t="s">
        <v>665</v>
      </c>
      <c r="B7" s="119"/>
      <c r="C7" s="137"/>
      <c r="D7" s="137"/>
      <c r="E7" s="137"/>
    </row>
    <row r="8" spans="1:5" s="128" customFormat="1" ht="30" customHeight="1">
      <c r="A8" s="150" t="s">
        <v>666</v>
      </c>
      <c r="B8" s="119"/>
      <c r="C8" s="137"/>
      <c r="D8" s="137"/>
      <c r="E8" s="137"/>
    </row>
    <row r="9" spans="1:5" s="128" customFormat="1" ht="30" customHeight="1">
      <c r="A9" s="150" t="s">
        <v>667</v>
      </c>
      <c r="B9" s="119"/>
      <c r="C9" s="135"/>
      <c r="D9" s="135"/>
      <c r="E9" s="135"/>
    </row>
    <row r="10" spans="1:5" s="128" customFormat="1" ht="30" customHeight="1">
      <c r="A10" s="150" t="s">
        <v>668</v>
      </c>
      <c r="B10" s="119"/>
      <c r="C10" s="135"/>
      <c r="D10" s="135"/>
      <c r="E10" s="135"/>
    </row>
    <row r="11" spans="1:5" s="128" customFormat="1" ht="30" customHeight="1">
      <c r="A11" s="150" t="s">
        <v>669</v>
      </c>
      <c r="B11" s="119"/>
      <c r="C11" s="135"/>
      <c r="D11" s="135"/>
      <c r="E11" s="135"/>
    </row>
    <row r="12" spans="1:5" s="128" customFormat="1" ht="30" customHeight="1">
      <c r="A12" s="150" t="s">
        <v>670</v>
      </c>
      <c r="B12" s="119"/>
      <c r="C12" s="135"/>
      <c r="D12" s="135"/>
      <c r="E12" s="135"/>
    </row>
    <row r="13" spans="1:5" s="128" customFormat="1" ht="30" customHeight="1">
      <c r="A13" s="150" t="s">
        <v>671</v>
      </c>
      <c r="B13" s="119"/>
      <c r="C13" s="135"/>
      <c r="D13" s="135"/>
      <c r="E13" s="135"/>
    </row>
    <row r="14" spans="1:5" s="128" customFormat="1" ht="30" customHeight="1">
      <c r="A14" s="150" t="s">
        <v>672</v>
      </c>
      <c r="B14" s="119"/>
      <c r="C14" s="135"/>
      <c r="D14" s="135"/>
      <c r="E14" s="135"/>
    </row>
    <row r="15" spans="1:5" s="128" customFormat="1" ht="30" customHeight="1">
      <c r="A15" s="150" t="s">
        <v>673</v>
      </c>
      <c r="B15" s="119"/>
      <c r="C15" s="135"/>
      <c r="D15" s="135"/>
      <c r="E15" s="135"/>
    </row>
    <row r="16" spans="1:5" s="128" customFormat="1" ht="30" customHeight="1">
      <c r="A16" s="149" t="s">
        <v>674</v>
      </c>
      <c r="B16" s="119"/>
      <c r="C16" s="135"/>
      <c r="D16" s="135"/>
      <c r="E16" s="135"/>
    </row>
    <row r="17" spans="1:13" s="129" customFormat="1" ht="24" customHeight="1">
      <c r="A17" s="149" t="s">
        <v>675</v>
      </c>
      <c r="B17" s="119"/>
      <c r="C17" s="135"/>
      <c r="D17" s="135"/>
      <c r="E17" s="135"/>
    </row>
    <row r="18" spans="1:13" s="129" customFormat="1" ht="24" customHeight="1">
      <c r="A18" s="149" t="s">
        <v>676</v>
      </c>
      <c r="B18" s="119"/>
      <c r="C18" s="135"/>
      <c r="D18" s="135"/>
      <c r="E18" s="135"/>
    </row>
    <row r="19" spans="1:13" s="129" customFormat="1" ht="24" customHeight="1">
      <c r="A19" s="149" t="s">
        <v>677</v>
      </c>
      <c r="B19" s="119"/>
      <c r="C19" s="135"/>
      <c r="D19" s="135"/>
      <c r="E19" s="135"/>
    </row>
    <row r="20" spans="1:13" s="129" customFormat="1" ht="24" customHeight="1">
      <c r="A20" s="149" t="s">
        <v>678</v>
      </c>
      <c r="B20" s="119"/>
      <c r="C20" s="135"/>
      <c r="D20" s="135"/>
      <c r="E20" s="135"/>
    </row>
    <row r="21" spans="1:13" s="129" customFormat="1" ht="24" customHeight="1">
      <c r="A21" s="149" t="s">
        <v>679</v>
      </c>
      <c r="B21" s="119"/>
      <c r="C21" s="135"/>
      <c r="D21" s="135"/>
      <c r="E21" s="135"/>
    </row>
    <row r="22" spans="1:13" s="129" customFormat="1" ht="24" customHeight="1">
      <c r="A22" s="149" t="s">
        <v>680</v>
      </c>
      <c r="B22" s="119"/>
      <c r="C22" s="135"/>
      <c r="D22" s="135"/>
      <c r="E22" s="135"/>
      <c r="M22" s="146"/>
    </row>
    <row r="23" spans="1:13" s="129" customFormat="1" ht="24" customHeight="1">
      <c r="A23" s="148" t="s">
        <v>681</v>
      </c>
      <c r="B23" s="123"/>
      <c r="C23" s="135"/>
      <c r="D23" s="135"/>
      <c r="E23" s="135"/>
    </row>
    <row r="24" spans="1:13" s="129" customFormat="1" ht="24" customHeight="1">
      <c r="A24" s="149" t="s">
        <v>682</v>
      </c>
      <c r="B24" s="119"/>
      <c r="C24" s="135"/>
      <c r="D24" s="135"/>
      <c r="E24" s="135"/>
    </row>
    <row r="25" spans="1:13" s="129" customFormat="1" ht="24" customHeight="1">
      <c r="A25" s="149" t="s">
        <v>683</v>
      </c>
      <c r="B25" s="119"/>
      <c r="C25" s="135"/>
      <c r="D25" s="135"/>
      <c r="E25" s="135"/>
    </row>
    <row r="26" spans="1:13" s="129" customFormat="1" ht="24" customHeight="1">
      <c r="A26" s="149" t="s">
        <v>684</v>
      </c>
      <c r="B26" s="119"/>
      <c r="C26" s="135"/>
      <c r="D26" s="135"/>
      <c r="E26" s="135"/>
    </row>
    <row r="27" spans="1:13" s="129" customFormat="1" ht="24" customHeight="1">
      <c r="A27" s="149" t="s">
        <v>685</v>
      </c>
      <c r="B27" s="119"/>
      <c r="C27" s="135"/>
      <c r="D27" s="135"/>
      <c r="E27" s="135"/>
    </row>
    <row r="28" spans="1:13" s="129" customFormat="1" ht="24" customHeight="1">
      <c r="A28" s="148" t="s">
        <v>686</v>
      </c>
      <c r="B28" s="123"/>
      <c r="C28" s="135"/>
      <c r="D28" s="135"/>
      <c r="E28" s="135"/>
    </row>
    <row r="29" spans="1:13" s="129" customFormat="1" ht="24" customHeight="1">
      <c r="A29" s="149" t="s">
        <v>687</v>
      </c>
      <c r="B29" s="119"/>
      <c r="C29" s="135"/>
      <c r="D29" s="135"/>
      <c r="E29" s="135"/>
      <c r="I29" s="146"/>
    </row>
    <row r="30" spans="1:13" s="129" customFormat="1" ht="24" customHeight="1">
      <c r="A30" s="149" t="s">
        <v>688</v>
      </c>
      <c r="B30" s="119"/>
      <c r="C30" s="135"/>
      <c r="D30" s="135"/>
      <c r="E30" s="135"/>
    </row>
    <row r="31" spans="1:13" s="129" customFormat="1" ht="24" customHeight="1">
      <c r="A31" s="149" t="s">
        <v>689</v>
      </c>
      <c r="B31" s="119"/>
      <c r="C31" s="135"/>
      <c r="D31" s="135"/>
      <c r="E31" s="135"/>
    </row>
    <row r="32" spans="1:13" s="129" customFormat="1" ht="24" customHeight="1">
      <c r="A32" s="148" t="s">
        <v>690</v>
      </c>
      <c r="B32" s="123"/>
      <c r="C32" s="135"/>
      <c r="D32" s="135"/>
      <c r="E32" s="135"/>
    </row>
    <row r="33" spans="1:5" s="129" customFormat="1" ht="24" customHeight="1">
      <c r="A33" s="149" t="s">
        <v>691</v>
      </c>
      <c r="B33" s="123"/>
      <c r="C33" s="135"/>
      <c r="D33" s="135"/>
      <c r="E33" s="135"/>
    </row>
    <row r="34" spans="1:5" s="129" customFormat="1" ht="24" customHeight="1">
      <c r="A34" s="149" t="s">
        <v>692</v>
      </c>
      <c r="B34" s="119"/>
      <c r="C34" s="135"/>
      <c r="D34" s="135"/>
      <c r="E34" s="135"/>
    </row>
    <row r="35" spans="1:5" s="129" customFormat="1" ht="24" customHeight="1">
      <c r="A35" s="148" t="s">
        <v>693</v>
      </c>
      <c r="B35" s="123">
        <v>55</v>
      </c>
      <c r="C35" s="140">
        <v>55</v>
      </c>
      <c r="D35" s="140">
        <v>55</v>
      </c>
      <c r="E35" s="141">
        <f>D35/B35</f>
        <v>1</v>
      </c>
    </row>
    <row r="36" spans="1:5" s="129" customFormat="1" ht="24" customHeight="1">
      <c r="A36" s="149" t="s">
        <v>694</v>
      </c>
      <c r="B36" s="119">
        <v>55</v>
      </c>
      <c r="C36" s="135">
        <v>55</v>
      </c>
      <c r="D36" s="135">
        <v>55</v>
      </c>
      <c r="E36" s="142">
        <f>D36/B36</f>
        <v>1</v>
      </c>
    </row>
    <row r="37" spans="1:5" s="129" customFormat="1" ht="24" customHeight="1">
      <c r="A37" s="151" t="s">
        <v>695</v>
      </c>
      <c r="B37" s="119">
        <v>55</v>
      </c>
      <c r="C37" s="135">
        <v>55</v>
      </c>
      <c r="D37" s="135">
        <v>55</v>
      </c>
      <c r="E37" s="142">
        <f>D37/B37</f>
        <v>1</v>
      </c>
    </row>
    <row r="38" spans="1:5" s="129" customFormat="1" ht="24" customHeight="1"/>
    <row r="39" spans="1:5" s="129" customFormat="1" ht="24" customHeight="1"/>
    <row r="40" spans="1:5" s="129" customFormat="1" ht="24" customHeight="1"/>
    <row r="41" spans="1:5" s="129" customFormat="1" ht="24" customHeight="1"/>
    <row r="42" spans="1:5" s="129" customFormat="1" ht="24" customHeight="1"/>
    <row r="43" spans="1:5" s="129" customFormat="1" ht="24" customHeight="1"/>
    <row r="44" spans="1:5" s="129" customFormat="1" ht="24" customHeight="1"/>
    <row r="45" spans="1:5" s="129" customFormat="1" ht="24" customHeight="1"/>
    <row r="46" spans="1:5" s="129" customFormat="1" ht="24" customHeight="1"/>
    <row r="47" spans="1:5" s="129" customFormat="1" ht="24" customHeight="1"/>
    <row r="48" spans="1:5" s="129" customFormat="1" ht="24" customHeight="1"/>
    <row r="49" s="129" customFormat="1" ht="24" customHeight="1"/>
    <row r="50" s="129" customFormat="1" ht="24" customHeight="1"/>
    <row r="51" s="129" customFormat="1" ht="24" customHeight="1"/>
    <row r="52" s="129" customFormat="1" ht="24" customHeight="1"/>
    <row r="53" s="129" customFormat="1" ht="24" customHeight="1"/>
    <row r="54" s="129" customFormat="1" ht="24" customHeight="1"/>
    <row r="55" s="129" customFormat="1" ht="24" customHeight="1"/>
    <row r="56" s="129" customFormat="1" ht="24" customHeight="1"/>
    <row r="57" s="129" customFormat="1" ht="24" customHeight="1"/>
    <row r="58" s="129" customFormat="1" ht="24" customHeight="1"/>
    <row r="59" s="129" customFormat="1" ht="24" customHeight="1"/>
    <row r="60" s="129" customFormat="1" ht="24" customHeight="1"/>
    <row r="61" s="129" customFormat="1" ht="24" customHeight="1"/>
    <row r="62" s="129" customFormat="1" ht="24" customHeight="1"/>
    <row r="63" s="129" customFormat="1" ht="24" customHeight="1"/>
    <row r="64" s="129" customFormat="1" ht="24" customHeight="1"/>
    <row r="65" s="129" customFormat="1" ht="24" customHeight="1"/>
    <row r="66" s="129" customFormat="1" ht="24" customHeight="1"/>
    <row r="67" s="129" customFormat="1" ht="24" customHeight="1"/>
    <row r="68" s="129" customFormat="1" ht="24" customHeight="1"/>
    <row r="69" s="129" customFormat="1" ht="24" customHeight="1"/>
    <row r="70" s="129" customFormat="1" ht="24" customHeight="1"/>
    <row r="71" s="129" customFormat="1" ht="24" customHeight="1"/>
    <row r="72" s="129" customFormat="1" ht="24" customHeight="1"/>
    <row r="73" s="129" customFormat="1" ht="24" customHeight="1"/>
    <row r="74" s="129" customFormat="1" ht="24" customHeight="1"/>
    <row r="75" s="129" customFormat="1" ht="24" customHeight="1"/>
    <row r="76" s="129" customFormat="1" ht="24" customHeight="1"/>
    <row r="77" s="129" customFormat="1" ht="24" customHeight="1"/>
    <row r="78" s="129" customFormat="1" ht="24" customHeight="1"/>
    <row r="79" s="129" customFormat="1" ht="24" customHeight="1"/>
    <row r="80" s="129" customFormat="1" ht="24" customHeight="1"/>
    <row r="81" s="129" customFormat="1" ht="24" customHeight="1"/>
    <row r="82" s="129" customFormat="1" ht="24" customHeight="1"/>
    <row r="83" s="129" customFormat="1" ht="24" customHeight="1"/>
    <row r="84" s="129" customFormat="1" ht="24" customHeight="1"/>
    <row r="85" s="129" customFormat="1" ht="24" customHeight="1"/>
    <row r="86" s="129" customFormat="1" ht="24" customHeight="1"/>
    <row r="87" s="129" customFormat="1" ht="24" customHeight="1"/>
    <row r="88" s="129" customFormat="1" ht="24" customHeight="1"/>
    <row r="89" s="129" customFormat="1" ht="24" customHeight="1"/>
  </sheetData>
  <mergeCells count="2">
    <mergeCell ref="A2:E2"/>
    <mergeCell ref="D3:E3"/>
  </mergeCells>
  <phoneticPr fontId="65" type="noConversion"/>
  <printOptions horizontalCentered="1"/>
  <pageMargins left="0.59020397231334798" right="0.59020397231334798" top="0.39300641675633702" bottom="0.59020397231334798" header="0.59020397231334798" footer="0.39300641675633702"/>
  <pageSetup paperSize="9" scale="77" firstPageNumber="0" orientation="portrait" blackAndWhite="1" useFirstPageNumber="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Zeros="0" topLeftCell="A10" zoomScale="85" zoomScaleNormal="85" workbookViewId="0">
      <selection activeCell="A17" sqref="A17"/>
    </sheetView>
  </sheetViews>
  <sheetFormatPr defaultColWidth="9" defaultRowHeight="14.25"/>
  <cols>
    <col min="1" max="1" width="68.25" style="132" customWidth="1"/>
    <col min="2" max="5" width="9.625" style="132" customWidth="1"/>
    <col min="6" max="16384" width="9" style="132"/>
  </cols>
  <sheetData>
    <row r="1" spans="1:13" s="1" customFormat="1" ht="24" customHeight="1"/>
    <row r="2" spans="1:13" s="127" customFormat="1" ht="42.6" customHeight="1">
      <c r="A2" s="386" t="s">
        <v>696</v>
      </c>
      <c r="B2" s="386"/>
      <c r="C2" s="386"/>
      <c r="D2" s="386"/>
      <c r="E2" s="386"/>
    </row>
    <row r="3" spans="1:13" s="97" customFormat="1" ht="27" customHeight="1">
      <c r="C3" s="416" t="s">
        <v>1</v>
      </c>
      <c r="D3" s="416"/>
      <c r="E3" s="416"/>
    </row>
    <row r="4" spans="1:13" s="128" customFormat="1" ht="30" customHeight="1">
      <c r="A4" s="44" t="s">
        <v>400</v>
      </c>
      <c r="B4" s="99" t="s">
        <v>519</v>
      </c>
      <c r="C4" s="99" t="s">
        <v>542</v>
      </c>
      <c r="D4" s="99" t="s">
        <v>5</v>
      </c>
      <c r="E4" s="99" t="s">
        <v>520</v>
      </c>
    </row>
    <row r="5" spans="1:13" s="128" customFormat="1" ht="30" customHeight="1">
      <c r="A5" s="133" t="s">
        <v>697</v>
      </c>
      <c r="B5" s="99"/>
      <c r="C5" s="99"/>
      <c r="D5" s="99"/>
      <c r="E5" s="99"/>
    </row>
    <row r="6" spans="1:13" s="128" customFormat="1" ht="24" customHeight="1">
      <c r="A6" s="134" t="s">
        <v>698</v>
      </c>
      <c r="B6" s="119"/>
      <c r="C6" s="135"/>
      <c r="D6" s="135"/>
      <c r="E6" s="136"/>
    </row>
    <row r="7" spans="1:13" s="129" customFormat="1" ht="24" customHeight="1">
      <c r="A7" s="134" t="s">
        <v>699</v>
      </c>
      <c r="B7" s="119"/>
      <c r="C7" s="135"/>
      <c r="D7" s="135"/>
      <c r="E7" s="136"/>
    </row>
    <row r="8" spans="1:13" s="129" customFormat="1" ht="24" customHeight="1">
      <c r="A8" s="134" t="s">
        <v>700</v>
      </c>
      <c r="B8" s="119"/>
      <c r="C8" s="137"/>
      <c r="D8" s="137"/>
      <c r="E8" s="137"/>
    </row>
    <row r="9" spans="1:13" s="129" customFormat="1" ht="24" customHeight="1">
      <c r="A9" s="134" t="s">
        <v>701</v>
      </c>
      <c r="B9" s="119"/>
      <c r="C9" s="135"/>
      <c r="D9" s="135"/>
      <c r="E9" s="135"/>
    </row>
    <row r="10" spans="1:13" s="129" customFormat="1" ht="24" customHeight="1">
      <c r="A10" s="134" t="s">
        <v>729</v>
      </c>
      <c r="B10" s="119"/>
      <c r="C10" s="135"/>
      <c r="D10" s="135"/>
      <c r="E10" s="135"/>
    </row>
    <row r="11" spans="1:13" s="129" customFormat="1" ht="24" customHeight="1">
      <c r="A11" s="134" t="s">
        <v>702</v>
      </c>
      <c r="B11" s="119"/>
      <c r="C11" s="135"/>
      <c r="D11" s="135"/>
      <c r="E11" s="135"/>
    </row>
    <row r="12" spans="1:13" s="129" customFormat="1" ht="24" customHeight="1">
      <c r="A12" s="134" t="s">
        <v>703</v>
      </c>
      <c r="B12" s="119"/>
      <c r="C12" s="135"/>
      <c r="D12" s="135"/>
      <c r="E12" s="135"/>
      <c r="M12" s="146"/>
    </row>
    <row r="13" spans="1:13" s="128" customFormat="1" ht="24" customHeight="1">
      <c r="A13" s="134" t="s">
        <v>704</v>
      </c>
      <c r="B13" s="119"/>
      <c r="C13" s="135"/>
      <c r="D13" s="135"/>
      <c r="E13" s="135"/>
    </row>
    <row r="14" spans="1:13" s="129" customFormat="1" ht="24" customHeight="1">
      <c r="A14" s="134" t="s">
        <v>705</v>
      </c>
      <c r="B14" s="119"/>
      <c r="C14" s="135"/>
      <c r="D14" s="135"/>
      <c r="E14" s="135"/>
    </row>
    <row r="15" spans="1:13" s="130" customFormat="1" ht="24" customHeight="1">
      <c r="A15" s="134" t="s">
        <v>706</v>
      </c>
      <c r="B15" s="119"/>
      <c r="C15" s="135"/>
      <c r="D15" s="135"/>
      <c r="E15" s="135"/>
    </row>
    <row r="16" spans="1:13" s="130" customFormat="1" ht="24" customHeight="1">
      <c r="A16" s="134" t="s">
        <v>707</v>
      </c>
      <c r="B16" s="119"/>
      <c r="C16" s="135"/>
      <c r="D16" s="135"/>
      <c r="E16" s="135"/>
    </row>
    <row r="17" spans="1:9" s="129" customFormat="1" ht="24" customHeight="1">
      <c r="A17" s="134" t="s">
        <v>708</v>
      </c>
      <c r="B17" s="119"/>
      <c r="C17" s="135"/>
      <c r="D17" s="135"/>
      <c r="E17" s="135"/>
    </row>
    <row r="18" spans="1:9" s="130" customFormat="1" ht="24" customHeight="1">
      <c r="A18" s="134" t="s">
        <v>709</v>
      </c>
      <c r="B18" s="119"/>
      <c r="C18" s="135"/>
      <c r="D18" s="135"/>
      <c r="E18" s="135"/>
    </row>
    <row r="19" spans="1:9" s="130" customFormat="1" ht="24" customHeight="1">
      <c r="A19" s="134" t="s">
        <v>710</v>
      </c>
      <c r="B19" s="119"/>
      <c r="C19" s="135"/>
      <c r="D19" s="135"/>
      <c r="E19" s="135"/>
      <c r="I19" s="147"/>
    </row>
    <row r="20" spans="1:9" s="131" customFormat="1" ht="24" customHeight="1">
      <c r="A20" s="134" t="s">
        <v>711</v>
      </c>
      <c r="B20" s="119"/>
      <c r="C20" s="135"/>
      <c r="D20" s="135"/>
      <c r="E20" s="135"/>
    </row>
    <row r="21" spans="1:9" s="130" customFormat="1" ht="24" customHeight="1">
      <c r="A21" s="134" t="s">
        <v>712</v>
      </c>
      <c r="B21" s="119"/>
      <c r="C21" s="135"/>
      <c r="D21" s="135"/>
      <c r="E21" s="135"/>
    </row>
    <row r="22" spans="1:9" s="130" customFormat="1" ht="24" customHeight="1">
      <c r="A22" s="134" t="s">
        <v>713</v>
      </c>
      <c r="B22" s="119"/>
      <c r="C22" s="135"/>
      <c r="D22" s="135"/>
      <c r="E22" s="135"/>
    </row>
    <row r="23" spans="1:9" s="130" customFormat="1" ht="24" customHeight="1">
      <c r="A23" s="138" t="s">
        <v>714</v>
      </c>
      <c r="B23" s="123"/>
      <c r="C23" s="135"/>
      <c r="D23" s="135"/>
      <c r="E23" s="135"/>
    </row>
    <row r="24" spans="1:9" s="130" customFormat="1" ht="24" customHeight="1">
      <c r="A24" s="134" t="s">
        <v>715</v>
      </c>
      <c r="B24" s="135"/>
      <c r="C24" s="135"/>
      <c r="D24" s="135"/>
      <c r="E24" s="135"/>
    </row>
    <row r="25" spans="1:9" s="130" customFormat="1" ht="24" customHeight="1">
      <c r="A25" s="134" t="s">
        <v>716</v>
      </c>
      <c r="B25" s="135"/>
      <c r="C25" s="135"/>
      <c r="D25" s="135"/>
      <c r="E25" s="135"/>
    </row>
    <row r="26" spans="1:9" s="130" customFormat="1" ht="24" customHeight="1">
      <c r="A26" s="139" t="s">
        <v>717</v>
      </c>
      <c r="B26" s="123">
        <v>55</v>
      </c>
      <c r="C26" s="140">
        <v>55</v>
      </c>
      <c r="D26" s="140">
        <v>55</v>
      </c>
      <c r="E26" s="141">
        <f>D26/B26</f>
        <v>1</v>
      </c>
    </row>
    <row r="27" spans="1:9" s="129" customFormat="1" ht="24" customHeight="1">
      <c r="A27" s="134" t="s">
        <v>718</v>
      </c>
      <c r="B27" s="119">
        <v>55</v>
      </c>
      <c r="C27" s="135">
        <v>55</v>
      </c>
      <c r="D27" s="135">
        <v>55</v>
      </c>
      <c r="E27" s="142">
        <f>D27/B27</f>
        <v>1</v>
      </c>
    </row>
    <row r="28" spans="1:9" s="130" customFormat="1" ht="24" customHeight="1">
      <c r="A28" s="134" t="s">
        <v>719</v>
      </c>
      <c r="B28" s="119">
        <v>55</v>
      </c>
      <c r="C28" s="135">
        <v>55</v>
      </c>
      <c r="D28" s="135">
        <v>55</v>
      </c>
      <c r="E28" s="142">
        <f>D28/B28</f>
        <v>1</v>
      </c>
    </row>
    <row r="29" spans="1:9" s="130" customFormat="1" ht="24" customHeight="1">
      <c r="A29" s="143" t="s">
        <v>720</v>
      </c>
      <c r="B29" s="119">
        <v>55</v>
      </c>
      <c r="C29" s="135">
        <v>55</v>
      </c>
      <c r="D29" s="135">
        <v>55</v>
      </c>
      <c r="E29" s="142">
        <f>D29/B29</f>
        <v>1</v>
      </c>
    </row>
    <row r="30" spans="1:9" s="129" customFormat="1" ht="24" customHeight="1">
      <c r="D30" s="144"/>
      <c r="E30" s="144"/>
    </row>
    <row r="31" spans="1:9" s="130" customFormat="1" ht="24" customHeight="1">
      <c r="A31" s="129"/>
      <c r="B31" s="129"/>
      <c r="C31" s="129"/>
      <c r="D31" s="144"/>
      <c r="E31" s="144"/>
    </row>
    <row r="32" spans="1:9" s="130" customFormat="1" ht="24" customHeight="1">
      <c r="A32" s="129"/>
      <c r="B32" s="129"/>
      <c r="C32" s="129"/>
      <c r="D32" s="144"/>
      <c r="E32" s="144"/>
    </row>
    <row r="33" spans="1:5" s="130" customFormat="1" ht="24" customHeight="1">
      <c r="A33" s="129"/>
      <c r="B33" s="129"/>
      <c r="C33" s="129"/>
      <c r="D33" s="144"/>
      <c r="E33" s="144"/>
    </row>
    <row r="34" spans="1:5" s="129" customFormat="1" ht="24" customHeight="1">
      <c r="D34" s="144"/>
      <c r="E34" s="144"/>
    </row>
    <row r="35" spans="1:5" s="130" customFormat="1" ht="24" customHeight="1">
      <c r="A35" s="129"/>
      <c r="B35" s="129"/>
      <c r="C35" s="129"/>
      <c r="D35" s="144"/>
      <c r="E35" s="144"/>
    </row>
    <row r="36" spans="1:5" s="130" customFormat="1" ht="24" customHeight="1">
      <c r="A36" s="129"/>
      <c r="B36" s="129"/>
      <c r="C36" s="129"/>
      <c r="D36" s="144"/>
      <c r="E36" s="144"/>
    </row>
    <row r="37" spans="1:5" s="129" customFormat="1" ht="24" customHeight="1">
      <c r="D37" s="145"/>
      <c r="E37" s="145"/>
    </row>
    <row r="38" spans="1:5" s="129" customFormat="1" ht="24" customHeight="1">
      <c r="D38" s="145"/>
      <c r="E38" s="145"/>
    </row>
    <row r="39" spans="1:5" s="129" customFormat="1" ht="24" customHeight="1">
      <c r="D39" s="145"/>
      <c r="E39" s="145"/>
    </row>
    <row r="40" spans="1:5" s="130" customFormat="1" ht="24" customHeight="1">
      <c r="A40" s="129"/>
      <c r="B40" s="129"/>
      <c r="C40" s="129"/>
      <c r="D40" s="145"/>
      <c r="E40" s="145"/>
    </row>
    <row r="41" spans="1:5" s="130" customFormat="1" ht="24" customHeight="1">
      <c r="A41" s="129"/>
      <c r="B41" s="129"/>
      <c r="C41" s="129"/>
      <c r="D41" s="145"/>
      <c r="E41" s="145"/>
    </row>
    <row r="42" spans="1:5" s="130" customFormat="1" ht="24" customHeight="1">
      <c r="A42" s="129"/>
      <c r="B42" s="129"/>
      <c r="C42" s="129"/>
      <c r="D42" s="145"/>
      <c r="E42" s="145"/>
    </row>
    <row r="43" spans="1:5" s="129" customFormat="1" ht="24" customHeight="1">
      <c r="D43" s="145"/>
      <c r="E43" s="145"/>
    </row>
    <row r="44" spans="1:5" s="129" customFormat="1" ht="24" customHeight="1">
      <c r="D44" s="145"/>
      <c r="E44" s="145"/>
    </row>
    <row r="45" spans="1:5" s="129" customFormat="1" ht="24" customHeight="1">
      <c r="D45" s="145"/>
      <c r="E45" s="145"/>
    </row>
    <row r="46" spans="1:5" s="129" customFormat="1" ht="24" customHeight="1">
      <c r="A46" s="128"/>
      <c r="B46" s="128"/>
      <c r="C46" s="128"/>
      <c r="D46" s="144"/>
      <c r="E46" s="144"/>
    </row>
    <row r="47" spans="1:5" s="129" customFormat="1" ht="24" customHeight="1">
      <c r="D47" s="144"/>
      <c r="E47" s="144"/>
    </row>
    <row r="48" spans="1:5" s="129" customFormat="1" ht="24" customHeight="1">
      <c r="D48" s="145"/>
      <c r="E48" s="145"/>
    </row>
    <row r="49" spans="1:5" s="129" customFormat="1" ht="24" customHeight="1">
      <c r="D49" s="145"/>
      <c r="E49" s="145"/>
    </row>
    <row r="50" spans="1:5" s="129" customFormat="1" ht="24" customHeight="1">
      <c r="D50" s="144"/>
      <c r="E50" s="144"/>
    </row>
    <row r="51" spans="1:5" s="129" customFormat="1" ht="24" customHeight="1">
      <c r="D51" s="145"/>
      <c r="E51" s="145"/>
    </row>
    <row r="52" spans="1:5" s="129" customFormat="1" ht="24" customHeight="1">
      <c r="A52" s="128"/>
      <c r="B52" s="128"/>
      <c r="C52" s="128"/>
      <c r="D52" s="144"/>
      <c r="E52" s="144"/>
    </row>
    <row r="53" spans="1:5" s="129" customFormat="1" ht="24" customHeight="1">
      <c r="D53" s="144"/>
      <c r="E53" s="144"/>
    </row>
    <row r="54" spans="1:5" s="129" customFormat="1" ht="24" customHeight="1">
      <c r="D54" s="145"/>
      <c r="E54" s="145"/>
    </row>
    <row r="55" spans="1:5" s="129" customFormat="1" ht="24" customHeight="1">
      <c r="D55" s="145"/>
      <c r="E55" s="145"/>
    </row>
    <row r="56" spans="1:5" s="129" customFormat="1" ht="24" customHeight="1"/>
    <row r="57" spans="1:5" s="129" customFormat="1" ht="24" customHeight="1"/>
    <row r="58" spans="1:5" s="129" customFormat="1" ht="24" customHeight="1"/>
    <row r="59" spans="1:5" s="129" customFormat="1" ht="24" customHeight="1"/>
    <row r="60" spans="1:5" s="129" customFormat="1" ht="24" customHeight="1"/>
    <row r="61" spans="1:5" s="129" customFormat="1" ht="24" customHeight="1"/>
    <row r="62" spans="1:5" s="129" customFormat="1" ht="24" customHeight="1"/>
    <row r="63" spans="1:5" s="129" customFormat="1" ht="24" customHeight="1"/>
    <row r="64" spans="1:5" s="129" customFormat="1" ht="24" customHeight="1"/>
    <row r="65" s="129" customFormat="1" ht="24" customHeight="1"/>
    <row r="66" s="129" customFormat="1" ht="24" customHeight="1"/>
    <row r="67" s="129" customFormat="1" ht="24" customHeight="1"/>
    <row r="68" s="129" customFormat="1" ht="24" customHeight="1"/>
    <row r="69" s="129" customFormat="1" ht="24" customHeight="1"/>
    <row r="70" s="129" customFormat="1" ht="24" customHeight="1"/>
    <row r="71" s="129" customFormat="1" ht="24" customHeight="1"/>
    <row r="72" s="129" customFormat="1" ht="24" customHeight="1"/>
    <row r="73" s="129" customFormat="1" ht="24" customHeight="1"/>
    <row r="74" s="129" customFormat="1" ht="24" customHeight="1"/>
    <row r="75" s="129" customFormat="1" ht="24" customHeight="1"/>
    <row r="76" s="129" customFormat="1" ht="24" customHeight="1"/>
    <row r="77" s="129" customFormat="1" ht="24" customHeight="1"/>
    <row r="78" s="129" customFormat="1" ht="24" customHeight="1"/>
    <row r="79" s="129" customFormat="1" ht="24" customHeight="1"/>
    <row r="80" s="129" customFormat="1" ht="24" customHeight="1"/>
    <row r="81" s="129" customFormat="1" ht="24" customHeight="1"/>
    <row r="82" s="129" customFormat="1" ht="24" customHeight="1"/>
  </sheetData>
  <mergeCells count="2">
    <mergeCell ref="A2:E2"/>
    <mergeCell ref="C3:E3"/>
  </mergeCells>
  <phoneticPr fontId="65" type="noConversion"/>
  <printOptions horizontalCentered="1"/>
  <pageMargins left="0.59020397231334798" right="0.59020397231334798" top="0.39300641675633702" bottom="0.59020397231334798" header="0.59020397231334798" footer="0.39300641675633702"/>
  <pageSetup paperSize="9" scale="86" firstPageNumber="0" orientation="portrait" blackAndWhite="1" useFirstPageNumber="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showZeros="0" workbookViewId="0">
      <selection activeCell="A2" sqref="A2:D2"/>
    </sheetView>
  </sheetViews>
  <sheetFormatPr defaultColWidth="9" defaultRowHeight="14.25"/>
  <cols>
    <col min="1" max="1" width="30.625" style="111" customWidth="1"/>
    <col min="2" max="2" width="13.625" style="111" customWidth="1"/>
    <col min="3" max="3" width="30.625" style="111" customWidth="1"/>
    <col min="4" max="4" width="13.625" style="111" customWidth="1"/>
    <col min="5" max="16384" width="9" style="111"/>
  </cols>
  <sheetData>
    <row r="1" spans="1:14" s="1" customFormat="1" ht="24" customHeight="1"/>
    <row r="2" spans="1:14" s="55" customFormat="1" ht="42.6" customHeight="1">
      <c r="A2" s="417" t="s">
        <v>721</v>
      </c>
      <c r="B2" s="386"/>
      <c r="C2" s="386"/>
      <c r="D2" s="386"/>
    </row>
    <row r="3" spans="1:14" s="56" customFormat="1" ht="27" customHeight="1">
      <c r="B3" s="112"/>
      <c r="C3" s="383" t="s">
        <v>64</v>
      </c>
      <c r="D3" s="383"/>
    </row>
    <row r="4" spans="1:14" s="109" customFormat="1" ht="30" customHeight="1">
      <c r="A4" s="44" t="s">
        <v>65</v>
      </c>
      <c r="B4" s="113" t="s">
        <v>5</v>
      </c>
      <c r="C4" s="44" t="s">
        <v>66</v>
      </c>
      <c r="D4" s="113" t="s">
        <v>5</v>
      </c>
    </row>
    <row r="5" spans="1:14" s="110" customFormat="1" ht="24" customHeight="1">
      <c r="A5" s="114" t="s">
        <v>722</v>
      </c>
      <c r="B5" s="115">
        <v>55</v>
      </c>
      <c r="C5" s="116" t="s">
        <v>723</v>
      </c>
      <c r="D5" s="115"/>
    </row>
    <row r="6" spans="1:14" s="110" customFormat="1" ht="24" customHeight="1">
      <c r="A6" s="117" t="s">
        <v>69</v>
      </c>
      <c r="B6" s="115"/>
      <c r="C6" s="117" t="s">
        <v>70</v>
      </c>
      <c r="D6" s="115">
        <v>55</v>
      </c>
    </row>
    <row r="7" spans="1:14" s="110" customFormat="1" ht="24" customHeight="1">
      <c r="A7" s="118" t="s">
        <v>724</v>
      </c>
      <c r="B7" s="119"/>
      <c r="C7" s="120" t="s">
        <v>725</v>
      </c>
      <c r="D7" s="121">
        <v>55</v>
      </c>
      <c r="N7" s="126"/>
    </row>
    <row r="8" spans="1:14" s="110" customFormat="1" ht="24" customHeight="1">
      <c r="A8" s="118" t="s">
        <v>726</v>
      </c>
      <c r="B8" s="119"/>
      <c r="C8" s="120"/>
      <c r="D8" s="115"/>
    </row>
    <row r="9" spans="1:14" s="59" customFormat="1" ht="24" customHeight="1">
      <c r="A9" s="114"/>
      <c r="B9" s="122"/>
      <c r="C9" s="116"/>
      <c r="D9" s="122"/>
      <c r="E9" s="110"/>
    </row>
    <row r="10" spans="1:14" s="110" customFormat="1" ht="24" customHeight="1">
      <c r="A10" s="44" t="s">
        <v>112</v>
      </c>
      <c r="B10" s="123">
        <v>55</v>
      </c>
      <c r="C10" s="44" t="s">
        <v>113</v>
      </c>
      <c r="D10" s="123">
        <v>55</v>
      </c>
    </row>
    <row r="11" spans="1:14" s="110" customFormat="1" ht="24" customHeight="1">
      <c r="A11" s="124"/>
      <c r="B11" s="124"/>
      <c r="C11" s="125" t="s">
        <v>114</v>
      </c>
      <c r="D11" s="62"/>
    </row>
    <row r="12" spans="1:14" s="110" customFormat="1" ht="24" customHeight="1"/>
    <row r="13" spans="1:14" s="110" customFormat="1" ht="24" customHeight="1">
      <c r="J13" s="126"/>
    </row>
    <row r="14" spans="1:14" s="110" customFormat="1" ht="24" customHeight="1">
      <c r="D14" s="109"/>
    </row>
    <row r="15" spans="1:14" s="110" customFormat="1" ht="24" customHeight="1"/>
    <row r="16" spans="1:14" s="110" customFormat="1" ht="24" customHeight="1"/>
    <row r="17" s="110" customFormat="1" ht="24" customHeight="1"/>
    <row r="18" s="110" customFormat="1" ht="24" customHeight="1"/>
    <row r="19" s="110" customFormat="1" ht="24" customHeight="1"/>
    <row r="20" s="110" customFormat="1" ht="24" customHeight="1"/>
    <row r="21" s="110" customFormat="1" ht="24" customHeight="1"/>
    <row r="22" s="110" customFormat="1" ht="24" customHeight="1"/>
    <row r="23" s="110" customFormat="1" ht="24" customHeight="1"/>
    <row r="24" s="110" customFormat="1" ht="24" customHeight="1"/>
    <row r="25" s="110" customFormat="1" ht="24" customHeight="1"/>
    <row r="26" s="110" customFormat="1" ht="24" customHeight="1"/>
    <row r="27" s="110" customFormat="1" ht="24" customHeight="1"/>
    <row r="28" s="110" customFormat="1" ht="24" customHeight="1"/>
    <row r="29" s="110" customFormat="1" ht="24" customHeight="1"/>
    <row r="30" s="110" customFormat="1" ht="24" customHeight="1"/>
    <row r="31" s="110" customFormat="1" ht="24" customHeight="1"/>
    <row r="32" s="110" customFormat="1" ht="24" customHeight="1"/>
    <row r="33" s="110" customFormat="1" ht="24" customHeight="1"/>
    <row r="34" s="110" customFormat="1" ht="24" customHeight="1"/>
    <row r="35" s="110" customFormat="1" ht="24" customHeight="1"/>
    <row r="36" s="110" customFormat="1" ht="24" customHeight="1"/>
    <row r="37" s="110" customFormat="1" ht="24" customHeight="1"/>
    <row r="38" s="110" customFormat="1" ht="24" customHeight="1"/>
    <row r="39" s="110" customFormat="1" ht="24" customHeight="1"/>
    <row r="40" s="110" customFormat="1" ht="24" customHeight="1"/>
    <row r="41" s="110" customFormat="1" ht="24" customHeight="1"/>
    <row r="42" s="110" customFormat="1" ht="24" customHeight="1"/>
    <row r="43" s="110" customFormat="1" ht="24" customHeight="1"/>
    <row r="44" s="110" customFormat="1" ht="24" customHeight="1"/>
    <row r="45" s="110" customFormat="1" ht="24" customHeight="1"/>
    <row r="46" s="110" customFormat="1" ht="24" customHeight="1"/>
    <row r="47" s="110" customFormat="1" ht="24" customHeight="1"/>
    <row r="48" s="110" customFormat="1" ht="24" customHeight="1"/>
    <row r="49" s="110" customFormat="1" ht="24" customHeight="1"/>
    <row r="50" s="110" customFormat="1" ht="24" customHeight="1"/>
    <row r="51" s="110" customFormat="1" ht="24" customHeight="1"/>
    <row r="52" s="110" customFormat="1" ht="24" customHeight="1"/>
    <row r="53" s="110" customFormat="1" ht="24" customHeight="1"/>
    <row r="54" s="110" customFormat="1" ht="24" customHeight="1"/>
    <row r="55" s="110" customFormat="1" ht="24" customHeight="1"/>
    <row r="56" s="110" customFormat="1" ht="24" customHeight="1"/>
    <row r="57" s="110" customFormat="1" ht="24" customHeight="1"/>
    <row r="58" s="110" customFormat="1" ht="24" customHeight="1"/>
    <row r="59" s="110" customFormat="1" ht="24" customHeight="1"/>
    <row r="60" s="110" customFormat="1" ht="24" customHeight="1"/>
    <row r="61" s="110" customFormat="1" ht="24" customHeight="1"/>
    <row r="62" s="110" customFormat="1" ht="24" customHeight="1"/>
    <row r="63" s="110" customFormat="1" ht="24" customHeight="1"/>
    <row r="64" s="110" customFormat="1" ht="24" customHeight="1"/>
    <row r="65" s="110" customFormat="1" ht="24" customHeight="1"/>
    <row r="66" s="110" customFormat="1" ht="24" customHeight="1"/>
    <row r="67" s="110" customFormat="1" ht="24" customHeight="1"/>
    <row r="68" s="110" customFormat="1" ht="24" customHeight="1"/>
    <row r="69" s="110" customFormat="1" ht="24" customHeight="1"/>
    <row r="70" s="110" customFormat="1" ht="24" customHeight="1"/>
    <row r="71" s="110" customFormat="1" ht="24" customHeight="1"/>
    <row r="72" s="110" customFormat="1" ht="24" customHeight="1"/>
    <row r="73" s="110" customFormat="1" ht="24" customHeight="1"/>
    <row r="74" s="110" customFormat="1" ht="24" customHeight="1"/>
    <row r="75" s="110" customFormat="1" ht="24" customHeight="1"/>
    <row r="76" s="110" customFormat="1" ht="24" customHeight="1"/>
    <row r="77" s="110" customFormat="1" ht="24" customHeight="1"/>
    <row r="78" s="110" customFormat="1" ht="24" customHeight="1"/>
    <row r="79" s="110" customFormat="1" ht="24" customHeight="1"/>
    <row r="80" s="110" customFormat="1" ht="24" customHeight="1"/>
    <row r="81" s="110" customFormat="1" ht="24" customHeight="1"/>
  </sheetData>
  <mergeCells count="2">
    <mergeCell ref="A2:D2"/>
    <mergeCell ref="C3:D3"/>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9"/>
  <sheetViews>
    <sheetView showZeros="0" zoomScale="85" zoomScaleNormal="85" workbookViewId="0">
      <selection activeCell="B35" sqref="B35:E35"/>
    </sheetView>
  </sheetViews>
  <sheetFormatPr defaultColWidth="9" defaultRowHeight="14.25"/>
  <cols>
    <col min="1" max="1" width="43" style="132" customWidth="1"/>
    <col min="2" max="5" width="10.625" style="132" customWidth="1"/>
    <col min="6" max="16384" width="9" style="132"/>
  </cols>
  <sheetData>
    <row r="1" spans="1:5" s="1" customFormat="1" ht="24" customHeight="1"/>
    <row r="2" spans="1:5" s="127" customFormat="1" ht="42.6" customHeight="1">
      <c r="A2" s="413" t="s">
        <v>727</v>
      </c>
      <c r="B2" s="414"/>
      <c r="C2" s="414"/>
      <c r="D2" s="414"/>
      <c r="E2" s="414"/>
    </row>
    <row r="3" spans="1:5" s="97" customFormat="1" ht="27" customHeight="1">
      <c r="D3" s="415" t="s">
        <v>1</v>
      </c>
      <c r="E3" s="415"/>
    </row>
    <row r="4" spans="1:5" s="128" customFormat="1" ht="30" customHeight="1">
      <c r="A4" s="44" t="s">
        <v>400</v>
      </c>
      <c r="B4" s="99" t="s">
        <v>519</v>
      </c>
      <c r="C4" s="99" t="s">
        <v>542</v>
      </c>
      <c r="D4" s="99" t="s">
        <v>5</v>
      </c>
      <c r="E4" s="99" t="s">
        <v>520</v>
      </c>
    </row>
    <row r="5" spans="1:5" s="128" customFormat="1" ht="24" customHeight="1">
      <c r="A5" s="148" t="s">
        <v>663</v>
      </c>
      <c r="B5" s="123"/>
      <c r="C5" s="135"/>
      <c r="D5" s="135"/>
      <c r="E5" s="135"/>
    </row>
    <row r="6" spans="1:5" s="128" customFormat="1" ht="24" customHeight="1">
      <c r="A6" s="149" t="s">
        <v>664</v>
      </c>
      <c r="B6" s="119"/>
      <c r="C6" s="135"/>
      <c r="D6" s="135"/>
      <c r="E6" s="135"/>
    </row>
    <row r="7" spans="1:5" s="128" customFormat="1" ht="24" customHeight="1">
      <c r="A7" s="150" t="s">
        <v>665</v>
      </c>
      <c r="B7" s="119"/>
      <c r="C7" s="137"/>
      <c r="D7" s="137"/>
      <c r="E7" s="137"/>
    </row>
    <row r="8" spans="1:5" s="128" customFormat="1" ht="24" customHeight="1">
      <c r="A8" s="150" t="s">
        <v>666</v>
      </c>
      <c r="B8" s="119"/>
      <c r="C8" s="137"/>
      <c r="D8" s="137"/>
      <c r="E8" s="137"/>
    </row>
    <row r="9" spans="1:5" s="128" customFormat="1" ht="24" customHeight="1">
      <c r="A9" s="150" t="s">
        <v>667</v>
      </c>
      <c r="B9" s="119"/>
      <c r="C9" s="135"/>
      <c r="D9" s="135"/>
      <c r="E9" s="135"/>
    </row>
    <row r="10" spans="1:5" s="128" customFormat="1" ht="24" customHeight="1">
      <c r="A10" s="150" t="s">
        <v>668</v>
      </c>
      <c r="B10" s="119"/>
      <c r="C10" s="135"/>
      <c r="D10" s="135"/>
      <c r="E10" s="135"/>
    </row>
    <row r="11" spans="1:5" s="128" customFormat="1" ht="24" customHeight="1">
      <c r="A11" s="150" t="s">
        <v>669</v>
      </c>
      <c r="B11" s="119"/>
      <c r="C11" s="135"/>
      <c r="D11" s="135"/>
      <c r="E11" s="135"/>
    </row>
    <row r="12" spans="1:5" s="128" customFormat="1" ht="24" customHeight="1">
      <c r="A12" s="150" t="s">
        <v>670</v>
      </c>
      <c r="B12" s="119"/>
      <c r="C12" s="135"/>
      <c r="D12" s="135"/>
      <c r="E12" s="135"/>
    </row>
    <row r="13" spans="1:5" s="128" customFormat="1" ht="24" customHeight="1">
      <c r="A13" s="150" t="s">
        <v>671</v>
      </c>
      <c r="B13" s="119"/>
      <c r="C13" s="135"/>
      <c r="D13" s="135"/>
      <c r="E13" s="135"/>
    </row>
    <row r="14" spans="1:5" s="128" customFormat="1" ht="24" customHeight="1">
      <c r="A14" s="150" t="s">
        <v>672</v>
      </c>
      <c r="B14" s="119"/>
      <c r="C14" s="135"/>
      <c r="D14" s="135"/>
      <c r="E14" s="135"/>
    </row>
    <row r="15" spans="1:5" s="128" customFormat="1" ht="24" customHeight="1">
      <c r="A15" s="150" t="s">
        <v>673</v>
      </c>
      <c r="B15" s="119"/>
      <c r="C15" s="135"/>
      <c r="D15" s="135"/>
      <c r="E15" s="135"/>
    </row>
    <row r="16" spans="1:5" s="128" customFormat="1" ht="24" customHeight="1">
      <c r="A16" s="149" t="s">
        <v>674</v>
      </c>
      <c r="B16" s="119"/>
      <c r="C16" s="135"/>
      <c r="D16" s="135"/>
      <c r="E16" s="135"/>
    </row>
    <row r="17" spans="1:13" s="129" customFormat="1" ht="24" customHeight="1">
      <c r="A17" s="149" t="s">
        <v>675</v>
      </c>
      <c r="B17" s="119"/>
      <c r="C17" s="135"/>
      <c r="D17" s="135"/>
      <c r="E17" s="135"/>
    </row>
    <row r="18" spans="1:13" s="129" customFormat="1" ht="24" customHeight="1">
      <c r="A18" s="149" t="s">
        <v>676</v>
      </c>
      <c r="B18" s="119"/>
      <c r="C18" s="135"/>
      <c r="D18" s="135"/>
      <c r="E18" s="135"/>
    </row>
    <row r="19" spans="1:13" s="129" customFormat="1" ht="24" customHeight="1">
      <c r="A19" s="149" t="s">
        <v>677</v>
      </c>
      <c r="B19" s="119"/>
      <c r="C19" s="135"/>
      <c r="D19" s="135"/>
      <c r="E19" s="135"/>
    </row>
    <row r="20" spans="1:13" s="129" customFormat="1" ht="24" customHeight="1">
      <c r="A20" s="149" t="s">
        <v>678</v>
      </c>
      <c r="B20" s="119"/>
      <c r="C20" s="135"/>
      <c r="D20" s="135"/>
      <c r="E20" s="135"/>
    </row>
    <row r="21" spans="1:13" s="129" customFormat="1" ht="24" customHeight="1">
      <c r="A21" s="149" t="s">
        <v>679</v>
      </c>
      <c r="B21" s="119"/>
      <c r="C21" s="135"/>
      <c r="D21" s="135"/>
      <c r="E21" s="135"/>
    </row>
    <row r="22" spans="1:13" s="129" customFormat="1" ht="24" customHeight="1">
      <c r="A22" s="149" t="s">
        <v>680</v>
      </c>
      <c r="B22" s="119"/>
      <c r="C22" s="135"/>
      <c r="D22" s="135"/>
      <c r="E22" s="135"/>
      <c r="M22" s="146"/>
    </row>
    <row r="23" spans="1:13" s="129" customFormat="1" ht="24" customHeight="1">
      <c r="A23" s="148" t="s">
        <v>681</v>
      </c>
      <c r="B23" s="123"/>
      <c r="C23" s="135"/>
      <c r="D23" s="135"/>
      <c r="E23" s="135"/>
    </row>
    <row r="24" spans="1:13" s="129" customFormat="1" ht="24" customHeight="1">
      <c r="A24" s="149" t="s">
        <v>682</v>
      </c>
      <c r="B24" s="119"/>
      <c r="C24" s="135"/>
      <c r="D24" s="135"/>
      <c r="E24" s="135"/>
    </row>
    <row r="25" spans="1:13" s="129" customFormat="1" ht="24" customHeight="1">
      <c r="A25" s="149" t="s">
        <v>683</v>
      </c>
      <c r="B25" s="119"/>
      <c r="C25" s="135"/>
      <c r="D25" s="135"/>
      <c r="E25" s="135"/>
    </row>
    <row r="26" spans="1:13" s="129" customFormat="1" ht="24" customHeight="1">
      <c r="A26" s="149" t="s">
        <v>684</v>
      </c>
      <c r="B26" s="119"/>
      <c r="C26" s="135"/>
      <c r="D26" s="135"/>
      <c r="E26" s="135"/>
    </row>
    <row r="27" spans="1:13" s="129" customFormat="1" ht="24" customHeight="1">
      <c r="A27" s="149" t="s">
        <v>685</v>
      </c>
      <c r="B27" s="119"/>
      <c r="C27" s="135"/>
      <c r="D27" s="135"/>
      <c r="E27" s="135"/>
    </row>
    <row r="28" spans="1:13" s="129" customFormat="1" ht="24" customHeight="1">
      <c r="A28" s="148" t="s">
        <v>686</v>
      </c>
      <c r="B28" s="123"/>
      <c r="C28" s="135"/>
      <c r="D28" s="135"/>
      <c r="E28" s="135"/>
    </row>
    <row r="29" spans="1:13" s="129" customFormat="1" ht="24" customHeight="1">
      <c r="A29" s="149" t="s">
        <v>687</v>
      </c>
      <c r="B29" s="119"/>
      <c r="C29" s="135"/>
      <c r="D29" s="135"/>
      <c r="E29" s="135"/>
      <c r="I29" s="146"/>
    </row>
    <row r="30" spans="1:13" s="129" customFormat="1" ht="24" customHeight="1">
      <c r="A30" s="149" t="s">
        <v>688</v>
      </c>
      <c r="B30" s="119"/>
      <c r="C30" s="135"/>
      <c r="D30" s="135"/>
      <c r="E30" s="135"/>
    </row>
    <row r="31" spans="1:13" s="129" customFormat="1" ht="24" customHeight="1">
      <c r="A31" s="149" t="s">
        <v>689</v>
      </c>
      <c r="B31" s="119"/>
      <c r="C31" s="135"/>
      <c r="D31" s="135"/>
      <c r="E31" s="135"/>
    </row>
    <row r="32" spans="1:13" s="129" customFormat="1" ht="24" customHeight="1">
      <c r="A32" s="148" t="s">
        <v>690</v>
      </c>
      <c r="B32" s="123"/>
      <c r="C32" s="135"/>
      <c r="D32" s="135"/>
      <c r="E32" s="135"/>
    </row>
    <row r="33" spans="1:5" s="129" customFormat="1" ht="24" customHeight="1">
      <c r="A33" s="149" t="s">
        <v>691</v>
      </c>
      <c r="B33" s="123"/>
      <c r="C33" s="135"/>
      <c r="D33" s="135"/>
      <c r="E33" s="135"/>
    </row>
    <row r="34" spans="1:5" s="129" customFormat="1" ht="24" customHeight="1">
      <c r="A34" s="149" t="s">
        <v>692</v>
      </c>
      <c r="B34" s="119"/>
      <c r="C34" s="135"/>
      <c r="D34" s="135"/>
      <c r="E34" s="135"/>
    </row>
    <row r="35" spans="1:5" s="129" customFormat="1" ht="24" customHeight="1">
      <c r="A35" s="148" t="s">
        <v>693</v>
      </c>
      <c r="B35" s="123">
        <v>55</v>
      </c>
      <c r="C35" s="140">
        <v>55</v>
      </c>
      <c r="D35" s="140">
        <v>55</v>
      </c>
      <c r="E35" s="141">
        <f>D35/B35</f>
        <v>1</v>
      </c>
    </row>
    <row r="36" spans="1:5" s="129" customFormat="1" ht="24" customHeight="1">
      <c r="A36" s="149" t="s">
        <v>694</v>
      </c>
      <c r="B36" s="119">
        <v>55</v>
      </c>
      <c r="C36" s="135">
        <v>55</v>
      </c>
      <c r="D36" s="135">
        <v>55</v>
      </c>
      <c r="E36" s="142">
        <f>D36/B36</f>
        <v>1</v>
      </c>
    </row>
    <row r="37" spans="1:5" s="129" customFormat="1" ht="24" customHeight="1">
      <c r="A37" s="151" t="s">
        <v>695</v>
      </c>
      <c r="B37" s="119">
        <v>55</v>
      </c>
      <c r="C37" s="135">
        <v>55</v>
      </c>
      <c r="D37" s="135">
        <v>55</v>
      </c>
      <c r="E37" s="142">
        <f>D37/B37</f>
        <v>1</v>
      </c>
    </row>
    <row r="38" spans="1:5" s="129" customFormat="1" ht="24" customHeight="1"/>
    <row r="39" spans="1:5" s="129" customFormat="1" ht="24" customHeight="1"/>
    <row r="40" spans="1:5" s="129" customFormat="1" ht="24" customHeight="1"/>
    <row r="41" spans="1:5" s="129" customFormat="1" ht="24" customHeight="1"/>
    <row r="42" spans="1:5" s="129" customFormat="1" ht="24" customHeight="1"/>
    <row r="43" spans="1:5" s="129" customFormat="1" ht="24" customHeight="1"/>
    <row r="44" spans="1:5" s="129" customFormat="1" ht="24" customHeight="1"/>
    <row r="45" spans="1:5" s="129" customFormat="1" ht="24" customHeight="1"/>
    <row r="46" spans="1:5" s="129" customFormat="1" ht="24" customHeight="1"/>
    <row r="47" spans="1:5" s="129" customFormat="1" ht="24" customHeight="1"/>
    <row r="48" spans="1:5" s="129" customFormat="1" ht="24" customHeight="1"/>
    <row r="49" s="129" customFormat="1" ht="24" customHeight="1"/>
    <row r="50" s="129" customFormat="1" ht="24" customHeight="1"/>
    <row r="51" s="129" customFormat="1" ht="24" customHeight="1"/>
    <row r="52" s="129" customFormat="1" ht="24" customHeight="1"/>
    <row r="53" s="129" customFormat="1" ht="24" customHeight="1"/>
    <row r="54" s="129" customFormat="1" ht="24" customHeight="1"/>
    <row r="55" s="129" customFormat="1" ht="24" customHeight="1"/>
    <row r="56" s="129" customFormat="1" ht="24" customHeight="1"/>
    <row r="57" s="129" customFormat="1" ht="24" customHeight="1"/>
    <row r="58" s="129" customFormat="1" ht="24" customHeight="1"/>
    <row r="59" s="129" customFormat="1" ht="24" customHeight="1"/>
    <row r="60" s="129" customFormat="1" ht="24" customHeight="1"/>
    <row r="61" s="129" customFormat="1" ht="24" customHeight="1"/>
    <row r="62" s="129" customFormat="1" ht="24" customHeight="1"/>
    <row r="63" s="129" customFormat="1" ht="24" customHeight="1"/>
    <row r="64" s="129" customFormat="1" ht="24" customHeight="1"/>
    <row r="65" s="129" customFormat="1" ht="24" customHeight="1"/>
    <row r="66" s="129" customFormat="1" ht="24" customHeight="1"/>
    <row r="67" s="129" customFormat="1" ht="24" customHeight="1"/>
    <row r="68" s="129" customFormat="1" ht="24" customHeight="1"/>
    <row r="69" s="129" customFormat="1" ht="24" customHeight="1"/>
    <row r="70" s="129" customFormat="1" ht="24" customHeight="1"/>
    <row r="71" s="129" customFormat="1" ht="24" customHeight="1"/>
    <row r="72" s="129" customFormat="1" ht="24" customHeight="1"/>
    <row r="73" s="129" customFormat="1" ht="24" customHeight="1"/>
    <row r="74" s="129" customFormat="1" ht="24" customHeight="1"/>
    <row r="75" s="129" customFormat="1" ht="24" customHeight="1"/>
    <row r="76" s="129" customFormat="1" ht="24" customHeight="1"/>
    <row r="77" s="129" customFormat="1" ht="24" customHeight="1"/>
    <row r="78" s="129" customFormat="1" ht="24" customHeight="1"/>
    <row r="79" s="129" customFormat="1" ht="24" customHeight="1"/>
    <row r="80" s="129" customFormat="1" ht="24" customHeight="1"/>
    <row r="81" s="129" customFormat="1" ht="24" customHeight="1"/>
    <row r="82" s="129" customFormat="1" ht="13.5" customHeight="1"/>
    <row r="83" s="129" customFormat="1" ht="13.5" customHeight="1"/>
    <row r="84" s="129" customFormat="1" ht="13.5" customHeight="1"/>
    <row r="85" s="129" customFormat="1" ht="13.5" customHeight="1"/>
    <row r="86" s="129" customFormat="1" ht="13.5" customHeight="1"/>
    <row r="87" s="129" customFormat="1" ht="13.5" customHeight="1"/>
    <row r="88" s="129" customFormat="1" ht="13.5" customHeight="1"/>
    <row r="89" s="129" customFormat="1" ht="13.5" customHeight="1"/>
  </sheetData>
  <mergeCells count="2">
    <mergeCell ref="A2:E2"/>
    <mergeCell ref="D3:E3"/>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Zeros="0" zoomScale="85" zoomScaleNormal="85" workbookViewId="0">
      <selection activeCell="A16" sqref="A16"/>
    </sheetView>
  </sheetViews>
  <sheetFormatPr defaultColWidth="9" defaultRowHeight="14.25"/>
  <cols>
    <col min="1" max="1" width="68.25" style="132" customWidth="1"/>
    <col min="2" max="5" width="9.625" style="132" customWidth="1"/>
    <col min="6" max="16384" width="9" style="132"/>
  </cols>
  <sheetData>
    <row r="1" spans="1:13" s="1" customFormat="1" ht="24" customHeight="1"/>
    <row r="2" spans="1:13" s="127" customFormat="1" ht="42.6" customHeight="1">
      <c r="A2" s="386" t="s">
        <v>728</v>
      </c>
      <c r="B2" s="386"/>
      <c r="C2" s="386"/>
      <c r="D2" s="386"/>
      <c r="E2" s="386"/>
    </row>
    <row r="3" spans="1:13" s="97" customFormat="1" ht="27" customHeight="1">
      <c r="C3" s="416" t="s">
        <v>1</v>
      </c>
      <c r="D3" s="416"/>
      <c r="E3" s="416"/>
    </row>
    <row r="4" spans="1:13" s="128" customFormat="1" ht="31.5" customHeight="1">
      <c r="A4" s="44" t="s">
        <v>400</v>
      </c>
      <c r="B4" s="99" t="s">
        <v>519</v>
      </c>
      <c r="C4" s="99" t="s">
        <v>542</v>
      </c>
      <c r="D4" s="99" t="s">
        <v>5</v>
      </c>
      <c r="E4" s="99" t="s">
        <v>520</v>
      </c>
    </row>
    <row r="5" spans="1:13" s="128" customFormat="1" ht="24" customHeight="1">
      <c r="A5" s="133" t="s">
        <v>697</v>
      </c>
      <c r="B5" s="99"/>
      <c r="C5" s="99"/>
      <c r="D5" s="99"/>
      <c r="E5" s="99"/>
    </row>
    <row r="6" spans="1:13" s="128" customFormat="1" ht="24" customHeight="1">
      <c r="A6" s="134" t="s">
        <v>698</v>
      </c>
      <c r="B6" s="119"/>
      <c r="C6" s="135"/>
      <c r="D6" s="135"/>
      <c r="E6" s="136"/>
    </row>
    <row r="7" spans="1:13" s="129" customFormat="1" ht="24" customHeight="1">
      <c r="A7" s="134" t="s">
        <v>699</v>
      </c>
      <c r="B7" s="119"/>
      <c r="C7" s="135"/>
      <c r="D7" s="135"/>
      <c r="E7" s="136"/>
    </row>
    <row r="8" spans="1:13" s="129" customFormat="1" ht="24" customHeight="1">
      <c r="A8" s="134" t="s">
        <v>700</v>
      </c>
      <c r="B8" s="119"/>
      <c r="C8" s="137"/>
      <c r="D8" s="137"/>
      <c r="E8" s="137"/>
    </row>
    <row r="9" spans="1:13" s="129" customFormat="1" ht="24" customHeight="1">
      <c r="A9" s="134" t="s">
        <v>701</v>
      </c>
      <c r="B9" s="119"/>
      <c r="C9" s="135"/>
      <c r="D9" s="135"/>
      <c r="E9" s="135"/>
    </row>
    <row r="10" spans="1:13" s="129" customFormat="1" ht="24" customHeight="1">
      <c r="A10" s="134" t="s">
        <v>729</v>
      </c>
      <c r="B10" s="119"/>
      <c r="C10" s="135"/>
      <c r="D10" s="135"/>
      <c r="E10" s="135"/>
    </row>
    <row r="11" spans="1:13" s="129" customFormat="1" ht="24" customHeight="1">
      <c r="A11" s="134" t="s">
        <v>702</v>
      </c>
      <c r="B11" s="119"/>
      <c r="C11" s="135"/>
      <c r="D11" s="135"/>
      <c r="E11" s="135"/>
    </row>
    <row r="12" spans="1:13" s="129" customFormat="1" ht="24" customHeight="1">
      <c r="A12" s="134" t="s">
        <v>703</v>
      </c>
      <c r="B12" s="119"/>
      <c r="C12" s="135"/>
      <c r="D12" s="135"/>
      <c r="E12" s="135"/>
      <c r="M12" s="146"/>
    </row>
    <row r="13" spans="1:13" s="128" customFormat="1" ht="24" customHeight="1">
      <c r="A13" s="134" t="s">
        <v>704</v>
      </c>
      <c r="B13" s="119"/>
      <c r="C13" s="135"/>
      <c r="D13" s="135"/>
      <c r="E13" s="135"/>
    </row>
    <row r="14" spans="1:13" s="129" customFormat="1" ht="24" customHeight="1">
      <c r="A14" s="134" t="s">
        <v>705</v>
      </c>
      <c r="B14" s="119"/>
      <c r="C14" s="135"/>
      <c r="D14" s="135"/>
      <c r="E14" s="135"/>
    </row>
    <row r="15" spans="1:13" s="130" customFormat="1" ht="24" customHeight="1">
      <c r="A15" s="134" t="s">
        <v>706</v>
      </c>
      <c r="B15" s="119"/>
      <c r="C15" s="135"/>
      <c r="D15" s="135"/>
      <c r="E15" s="135"/>
    </row>
    <row r="16" spans="1:13" s="130" customFormat="1" ht="24" customHeight="1">
      <c r="A16" s="134" t="s">
        <v>707</v>
      </c>
      <c r="B16" s="119"/>
      <c r="C16" s="135"/>
      <c r="D16" s="135"/>
      <c r="E16" s="135"/>
    </row>
    <row r="17" spans="1:9" s="129" customFormat="1" ht="24" customHeight="1">
      <c r="A17" s="134" t="s">
        <v>708</v>
      </c>
      <c r="B17" s="119"/>
      <c r="C17" s="135"/>
      <c r="D17" s="135"/>
      <c r="E17" s="135"/>
    </row>
    <row r="18" spans="1:9" s="130" customFormat="1" ht="24" customHeight="1">
      <c r="A18" s="134" t="s">
        <v>709</v>
      </c>
      <c r="B18" s="119"/>
      <c r="C18" s="135"/>
      <c r="D18" s="135"/>
      <c r="E18" s="135"/>
    </row>
    <row r="19" spans="1:9" s="130" customFormat="1" ht="24" customHeight="1">
      <c r="A19" s="134" t="s">
        <v>710</v>
      </c>
      <c r="B19" s="119"/>
      <c r="C19" s="135"/>
      <c r="D19" s="135"/>
      <c r="E19" s="135"/>
      <c r="I19" s="147"/>
    </row>
    <row r="20" spans="1:9" s="131" customFormat="1" ht="24" customHeight="1">
      <c r="A20" s="134" t="s">
        <v>711</v>
      </c>
      <c r="B20" s="119"/>
      <c r="C20" s="135"/>
      <c r="D20" s="135"/>
      <c r="E20" s="135"/>
    </row>
    <row r="21" spans="1:9" s="130" customFormat="1" ht="24" customHeight="1">
      <c r="A21" s="134" t="s">
        <v>712</v>
      </c>
      <c r="B21" s="119"/>
      <c r="C21" s="135"/>
      <c r="D21" s="135"/>
      <c r="E21" s="135"/>
    </row>
    <row r="22" spans="1:9" s="130" customFormat="1" ht="24" customHeight="1">
      <c r="A22" s="134" t="s">
        <v>713</v>
      </c>
      <c r="B22" s="119"/>
      <c r="C22" s="135"/>
      <c r="D22" s="135"/>
      <c r="E22" s="135"/>
    </row>
    <row r="23" spans="1:9" s="130" customFormat="1" ht="24" customHeight="1">
      <c r="A23" s="138" t="s">
        <v>714</v>
      </c>
      <c r="B23" s="123"/>
      <c r="C23" s="135"/>
      <c r="D23" s="135"/>
      <c r="E23" s="135"/>
    </row>
    <row r="24" spans="1:9" s="130" customFormat="1" ht="24" customHeight="1">
      <c r="A24" s="134" t="s">
        <v>715</v>
      </c>
      <c r="B24" s="135"/>
      <c r="C24" s="135"/>
      <c r="D24" s="135"/>
      <c r="E24" s="135"/>
    </row>
    <row r="25" spans="1:9" s="130" customFormat="1" ht="24" customHeight="1">
      <c r="A25" s="134" t="s">
        <v>716</v>
      </c>
      <c r="B25" s="135"/>
      <c r="C25" s="135"/>
      <c r="D25" s="135"/>
      <c r="E25" s="135"/>
    </row>
    <row r="26" spans="1:9" s="130" customFormat="1" ht="24" customHeight="1">
      <c r="A26" s="139" t="s">
        <v>717</v>
      </c>
      <c r="B26" s="123">
        <v>55</v>
      </c>
      <c r="C26" s="140">
        <v>55</v>
      </c>
      <c r="D26" s="140">
        <v>55</v>
      </c>
      <c r="E26" s="141">
        <f>D26/B26</f>
        <v>1</v>
      </c>
    </row>
    <row r="27" spans="1:9" s="129" customFormat="1" ht="24" customHeight="1">
      <c r="A27" s="134" t="s">
        <v>718</v>
      </c>
      <c r="B27" s="119">
        <v>55</v>
      </c>
      <c r="C27" s="135">
        <v>55</v>
      </c>
      <c r="D27" s="135">
        <v>55</v>
      </c>
      <c r="E27" s="142">
        <f>D27/B27</f>
        <v>1</v>
      </c>
    </row>
    <row r="28" spans="1:9" s="130" customFormat="1" ht="24" customHeight="1">
      <c r="A28" s="134" t="s">
        <v>719</v>
      </c>
      <c r="B28" s="119">
        <v>55</v>
      </c>
      <c r="C28" s="135">
        <v>55</v>
      </c>
      <c r="D28" s="135">
        <v>55</v>
      </c>
      <c r="E28" s="142">
        <f>D28/B28</f>
        <v>1</v>
      </c>
    </row>
    <row r="29" spans="1:9" s="130" customFormat="1" ht="24" customHeight="1">
      <c r="A29" s="143" t="s">
        <v>720</v>
      </c>
      <c r="B29" s="119">
        <v>55</v>
      </c>
      <c r="C29" s="135">
        <v>55</v>
      </c>
      <c r="D29" s="135">
        <v>55</v>
      </c>
      <c r="E29" s="142">
        <f>D29/B29</f>
        <v>1</v>
      </c>
    </row>
    <row r="30" spans="1:9" s="129" customFormat="1" ht="24" customHeight="1">
      <c r="D30" s="144"/>
      <c r="E30" s="144"/>
    </row>
    <row r="31" spans="1:9" s="130" customFormat="1" ht="24" customHeight="1">
      <c r="A31" s="129"/>
      <c r="B31" s="129"/>
      <c r="C31" s="129"/>
      <c r="D31" s="144"/>
      <c r="E31" s="144"/>
    </row>
    <row r="32" spans="1:9" s="130" customFormat="1" ht="24" customHeight="1">
      <c r="A32" s="129"/>
      <c r="B32" s="129"/>
      <c r="C32" s="129"/>
      <c r="D32" s="144"/>
      <c r="E32" s="144"/>
    </row>
    <row r="33" spans="1:5" s="130" customFormat="1" ht="24" customHeight="1">
      <c r="A33" s="129"/>
      <c r="B33" s="129"/>
      <c r="C33" s="129"/>
      <c r="D33" s="144"/>
      <c r="E33" s="144"/>
    </row>
    <row r="34" spans="1:5" s="129" customFormat="1" ht="24" customHeight="1">
      <c r="D34" s="144"/>
      <c r="E34" s="144"/>
    </row>
    <row r="35" spans="1:5" s="130" customFormat="1" ht="24" customHeight="1">
      <c r="A35" s="129"/>
      <c r="B35" s="129"/>
      <c r="C35" s="129"/>
      <c r="D35" s="144"/>
      <c r="E35" s="144"/>
    </row>
    <row r="36" spans="1:5" s="130" customFormat="1" ht="24" customHeight="1">
      <c r="A36" s="129"/>
      <c r="B36" s="129"/>
      <c r="C36" s="129"/>
      <c r="D36" s="144"/>
      <c r="E36" s="144"/>
    </row>
    <row r="37" spans="1:5" s="129" customFormat="1" ht="24" customHeight="1">
      <c r="D37" s="145"/>
      <c r="E37" s="145"/>
    </row>
    <row r="38" spans="1:5" s="129" customFormat="1" ht="24" customHeight="1">
      <c r="D38" s="145"/>
      <c r="E38" s="145"/>
    </row>
    <row r="39" spans="1:5" s="129" customFormat="1" ht="24" customHeight="1">
      <c r="D39" s="145"/>
      <c r="E39" s="145"/>
    </row>
    <row r="40" spans="1:5" s="130" customFormat="1" ht="24" customHeight="1">
      <c r="A40" s="129"/>
      <c r="B40" s="129"/>
      <c r="C40" s="129"/>
      <c r="D40" s="145"/>
      <c r="E40" s="145"/>
    </row>
    <row r="41" spans="1:5" s="130" customFormat="1" ht="24" customHeight="1">
      <c r="A41" s="129"/>
      <c r="B41" s="129"/>
      <c r="C41" s="129"/>
      <c r="D41" s="145"/>
      <c r="E41" s="145"/>
    </row>
    <row r="42" spans="1:5" s="130" customFormat="1" ht="24" customHeight="1">
      <c r="A42" s="129"/>
      <c r="B42" s="129"/>
      <c r="C42" s="129"/>
      <c r="D42" s="145"/>
      <c r="E42" s="145"/>
    </row>
    <row r="43" spans="1:5" s="129" customFormat="1" ht="24" customHeight="1">
      <c r="D43" s="145"/>
      <c r="E43" s="145"/>
    </row>
    <row r="44" spans="1:5" s="129" customFormat="1" ht="24" customHeight="1">
      <c r="D44" s="145"/>
      <c r="E44" s="145"/>
    </row>
    <row r="45" spans="1:5" s="129" customFormat="1" ht="24" customHeight="1">
      <c r="D45" s="145"/>
      <c r="E45" s="145"/>
    </row>
    <row r="46" spans="1:5" s="129" customFormat="1" ht="24" customHeight="1">
      <c r="A46" s="128"/>
      <c r="B46" s="128"/>
      <c r="C46" s="128"/>
      <c r="D46" s="144"/>
      <c r="E46" s="144"/>
    </row>
    <row r="47" spans="1:5" s="129" customFormat="1" ht="24" customHeight="1">
      <c r="D47" s="144"/>
      <c r="E47" s="144"/>
    </row>
    <row r="48" spans="1:5" s="129" customFormat="1" ht="24" customHeight="1">
      <c r="D48" s="145"/>
      <c r="E48" s="145"/>
    </row>
    <row r="49" spans="1:5" s="129" customFormat="1" ht="24" customHeight="1">
      <c r="D49" s="145"/>
      <c r="E49" s="145"/>
    </row>
    <row r="50" spans="1:5" s="129" customFormat="1" ht="24" customHeight="1">
      <c r="D50" s="144"/>
      <c r="E50" s="144"/>
    </row>
    <row r="51" spans="1:5" s="129" customFormat="1" ht="24" customHeight="1">
      <c r="D51" s="145"/>
      <c r="E51" s="145"/>
    </row>
    <row r="52" spans="1:5" s="129" customFormat="1" ht="24" customHeight="1">
      <c r="A52" s="128"/>
      <c r="B52" s="128"/>
      <c r="C52" s="128"/>
      <c r="D52" s="144"/>
      <c r="E52" s="144"/>
    </row>
    <row r="53" spans="1:5" s="129" customFormat="1" ht="24" customHeight="1">
      <c r="D53" s="144"/>
      <c r="E53" s="144"/>
    </row>
    <row r="54" spans="1:5" s="129" customFormat="1" ht="24" customHeight="1">
      <c r="D54" s="145"/>
      <c r="E54" s="145"/>
    </row>
    <row r="55" spans="1:5" s="129" customFormat="1" ht="24" customHeight="1">
      <c r="D55" s="145"/>
      <c r="E55" s="145"/>
    </row>
    <row r="56" spans="1:5" s="129" customFormat="1" ht="24" customHeight="1"/>
    <row r="57" spans="1:5" s="129" customFormat="1" ht="24" customHeight="1"/>
    <row r="58" spans="1:5" s="129" customFormat="1" ht="24" customHeight="1"/>
    <row r="59" spans="1:5" s="129" customFormat="1" ht="24" customHeight="1"/>
    <row r="60" spans="1:5" s="129" customFormat="1" ht="24" customHeight="1"/>
    <row r="61" spans="1:5" s="129" customFormat="1" ht="24" customHeight="1"/>
    <row r="62" spans="1:5" s="129" customFormat="1" ht="24" customHeight="1"/>
    <row r="63" spans="1:5" s="129" customFormat="1" ht="24" customHeight="1"/>
    <row r="64" spans="1:5" s="129" customFormat="1" ht="24" customHeight="1"/>
    <row r="65" s="129" customFormat="1" ht="24" customHeight="1"/>
    <row r="66" s="129" customFormat="1" ht="24" customHeight="1"/>
    <row r="67" s="129" customFormat="1" ht="24" customHeight="1"/>
    <row r="68" s="129" customFormat="1" ht="24" customHeight="1"/>
    <row r="69" s="129" customFormat="1" ht="24" customHeight="1"/>
    <row r="70" s="129" customFormat="1" ht="24" customHeight="1"/>
    <row r="71" s="129" customFormat="1" ht="24" customHeight="1"/>
    <row r="72" s="129" customFormat="1" ht="24" customHeight="1"/>
    <row r="73" s="129" customFormat="1" ht="24" customHeight="1"/>
    <row r="74" s="129" customFormat="1" ht="24" customHeight="1"/>
    <row r="75" s="129" customFormat="1" ht="24" customHeight="1"/>
    <row r="76" s="129" customFormat="1" ht="24" customHeight="1"/>
    <row r="77" s="129" customFormat="1" ht="24" customHeight="1"/>
    <row r="78" s="129" customFormat="1" ht="24" customHeight="1"/>
    <row r="79" s="129" customFormat="1" ht="24" customHeight="1"/>
    <row r="80" s="129" customFormat="1" ht="24" customHeight="1"/>
    <row r="81" s="129" customFormat="1" ht="24" customHeight="1"/>
    <row r="82" s="129" customFormat="1" ht="13.5" customHeight="1"/>
  </sheetData>
  <mergeCells count="2">
    <mergeCell ref="A2:E2"/>
    <mergeCell ref="C3:E3"/>
  </mergeCells>
  <phoneticPr fontId="65" type="noConversion"/>
  <printOptions horizontalCentered="1"/>
  <pageMargins left="0.59020397231334798" right="0.59020397231334798" top="0.39300641675633702" bottom="0.59020397231334798" header="0.59020397231334798" footer="0.39300641675633702"/>
  <pageSetup paperSize="9" scale="86" firstPageNumber="0" orientation="portrait" blackAndWhite="1" useFirstPageNumber="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1"/>
  <sheetViews>
    <sheetView showZeros="0" workbookViewId="0">
      <selection activeCell="E12" sqref="E12"/>
    </sheetView>
  </sheetViews>
  <sheetFormatPr defaultColWidth="9" defaultRowHeight="14.25"/>
  <cols>
    <col min="1" max="1" width="30.625" style="111" customWidth="1"/>
    <col min="2" max="2" width="13.625" style="111" customWidth="1"/>
    <col min="3" max="3" width="30.625" style="111" customWidth="1"/>
    <col min="4" max="4" width="13.625" style="111" customWidth="1"/>
    <col min="5" max="16384" width="9" style="111"/>
  </cols>
  <sheetData>
    <row r="1" spans="1:14" s="1" customFormat="1" ht="24" customHeight="1"/>
    <row r="2" spans="1:14" s="55" customFormat="1" ht="42.6" customHeight="1">
      <c r="A2" s="417" t="s">
        <v>730</v>
      </c>
      <c r="B2" s="386"/>
      <c r="C2" s="386"/>
      <c r="D2" s="386"/>
    </row>
    <row r="3" spans="1:14" s="56" customFormat="1" ht="27" customHeight="1">
      <c r="B3" s="112"/>
      <c r="C3" s="383" t="s">
        <v>64</v>
      </c>
      <c r="D3" s="383"/>
    </row>
    <row r="4" spans="1:14" s="109" customFormat="1" ht="30" customHeight="1">
      <c r="A4" s="44" t="s">
        <v>65</v>
      </c>
      <c r="B4" s="113" t="s">
        <v>5</v>
      </c>
      <c r="C4" s="44" t="s">
        <v>66</v>
      </c>
      <c r="D4" s="113" t="s">
        <v>5</v>
      </c>
    </row>
    <row r="5" spans="1:14" s="110" customFormat="1" ht="24" customHeight="1">
      <c r="A5" s="114" t="s">
        <v>722</v>
      </c>
      <c r="B5" s="115">
        <v>55</v>
      </c>
      <c r="C5" s="116" t="s">
        <v>723</v>
      </c>
      <c r="D5" s="115"/>
    </row>
    <row r="6" spans="1:14" s="110" customFormat="1" ht="24" customHeight="1">
      <c r="A6" s="117" t="s">
        <v>69</v>
      </c>
      <c r="B6" s="115"/>
      <c r="C6" s="117" t="s">
        <v>70</v>
      </c>
      <c r="D6" s="115">
        <v>55</v>
      </c>
    </row>
    <row r="7" spans="1:14" s="110" customFormat="1" ht="24" customHeight="1">
      <c r="A7" s="118" t="s">
        <v>724</v>
      </c>
      <c r="B7" s="119"/>
      <c r="C7" s="120" t="s">
        <v>725</v>
      </c>
      <c r="D7" s="121">
        <v>55</v>
      </c>
      <c r="N7" s="126"/>
    </row>
    <row r="8" spans="1:14" s="110" customFormat="1" ht="24" customHeight="1">
      <c r="A8" s="118" t="s">
        <v>726</v>
      </c>
      <c r="B8" s="119"/>
      <c r="C8" s="120"/>
      <c r="D8" s="115"/>
    </row>
    <row r="9" spans="1:14" s="59" customFormat="1" ht="24" customHeight="1">
      <c r="A9" s="114"/>
      <c r="B9" s="122"/>
      <c r="C9" s="116"/>
      <c r="D9" s="122"/>
      <c r="E9" s="110"/>
    </row>
    <row r="10" spans="1:14" s="110" customFormat="1" ht="24" customHeight="1">
      <c r="A10" s="44" t="s">
        <v>112</v>
      </c>
      <c r="B10" s="123">
        <v>55</v>
      </c>
      <c r="C10" s="44" t="s">
        <v>113</v>
      </c>
      <c r="D10" s="123">
        <v>55</v>
      </c>
    </row>
    <row r="11" spans="1:14" s="110" customFormat="1" ht="24" customHeight="1">
      <c r="A11" s="124"/>
      <c r="B11" s="124"/>
      <c r="C11" s="125" t="s">
        <v>114</v>
      </c>
      <c r="D11" s="62"/>
    </row>
    <row r="12" spans="1:14" s="110" customFormat="1" ht="24" customHeight="1"/>
    <row r="13" spans="1:14" s="110" customFormat="1" ht="24" customHeight="1">
      <c r="J13" s="126"/>
    </row>
    <row r="14" spans="1:14" s="110" customFormat="1" ht="24" customHeight="1">
      <c r="D14" s="109"/>
    </row>
    <row r="15" spans="1:14" s="110" customFormat="1" ht="24" customHeight="1"/>
    <row r="16" spans="1:14" s="110" customFormat="1" ht="24" customHeight="1"/>
    <row r="17" s="110" customFormat="1" ht="24" customHeight="1"/>
    <row r="18" s="110" customFormat="1" ht="24" customHeight="1"/>
    <row r="19" s="110" customFormat="1" ht="24" customHeight="1"/>
    <row r="20" s="110" customFormat="1" ht="24" customHeight="1"/>
    <row r="21" s="110" customFormat="1" ht="24" customHeight="1"/>
    <row r="22" s="110" customFormat="1" ht="24" customHeight="1"/>
    <row r="23" s="110" customFormat="1" ht="24" customHeight="1"/>
    <row r="24" s="110" customFormat="1" ht="24" customHeight="1"/>
    <row r="25" s="110" customFormat="1" ht="24" customHeight="1"/>
    <row r="26" s="110" customFormat="1" ht="24" customHeight="1"/>
    <row r="27" s="110" customFormat="1" ht="24" customHeight="1"/>
    <row r="28" s="110" customFormat="1" ht="24" customHeight="1"/>
    <row r="29" s="110" customFormat="1" ht="24" customHeight="1"/>
    <row r="30" s="110" customFormat="1" ht="24" customHeight="1"/>
    <row r="31" s="110" customFormat="1" ht="24" customHeight="1"/>
    <row r="32" s="110" customFormat="1" ht="24" customHeight="1"/>
    <row r="33" s="110" customFormat="1" ht="24" customHeight="1"/>
    <row r="34" s="110" customFormat="1" ht="24" customHeight="1"/>
    <row r="35" s="110" customFormat="1" ht="24" customHeight="1"/>
    <row r="36" s="110" customFormat="1" ht="24" customHeight="1"/>
    <row r="37" s="110" customFormat="1" ht="24" customHeight="1"/>
    <row r="38" s="110" customFormat="1" ht="24" customHeight="1"/>
    <row r="39" s="110" customFormat="1" ht="24" customHeight="1"/>
    <row r="40" s="110" customFormat="1" ht="24" customHeight="1"/>
    <row r="41" s="110" customFormat="1" ht="24" customHeight="1"/>
    <row r="42" s="110" customFormat="1" ht="24" customHeight="1"/>
    <row r="43" s="110" customFormat="1" ht="24" customHeight="1"/>
    <row r="44" s="110" customFormat="1" ht="24" customHeight="1"/>
    <row r="45" s="110" customFormat="1" ht="24" customHeight="1"/>
    <row r="46" s="110" customFormat="1" ht="24" customHeight="1"/>
    <row r="47" s="110" customFormat="1" ht="24" customHeight="1"/>
    <row r="48" s="110" customFormat="1" ht="24" customHeight="1"/>
    <row r="49" s="110" customFormat="1" ht="24" customHeight="1"/>
    <row r="50" s="110" customFormat="1" ht="24" customHeight="1"/>
    <row r="51" s="110" customFormat="1" ht="24" customHeight="1"/>
    <row r="52" s="110" customFormat="1" ht="24" customHeight="1"/>
    <row r="53" s="110" customFormat="1" ht="24" customHeight="1"/>
    <row r="54" s="110" customFormat="1" ht="24" customHeight="1"/>
    <row r="55" s="110" customFormat="1" ht="24" customHeight="1"/>
    <row r="56" s="110" customFormat="1" ht="24" customHeight="1"/>
    <row r="57" s="110" customFormat="1" ht="24" customHeight="1"/>
    <row r="58" s="110" customFormat="1" ht="24" customHeight="1"/>
    <row r="59" s="110" customFormat="1" ht="24" customHeight="1"/>
    <row r="60" s="110" customFormat="1" ht="24" customHeight="1"/>
    <row r="61" s="110" customFormat="1" ht="24" customHeight="1"/>
    <row r="62" s="110" customFormat="1" ht="24" customHeight="1"/>
    <row r="63" s="110" customFormat="1" ht="24" customHeight="1"/>
    <row r="64" s="110" customFormat="1" ht="24" customHeight="1"/>
    <row r="65" s="110" customFormat="1" ht="24" customHeight="1"/>
    <row r="66" s="110" customFormat="1" ht="24" customHeight="1"/>
    <row r="67" s="110" customFormat="1" ht="24" customHeight="1"/>
    <row r="68" s="110" customFormat="1" ht="24" customHeight="1"/>
    <row r="69" s="110" customFormat="1" ht="24" customHeight="1"/>
    <row r="70" s="110" customFormat="1" ht="24" customHeight="1"/>
    <row r="71" s="110" customFormat="1" ht="24" customHeight="1"/>
    <row r="72" s="110" customFormat="1" ht="24" customHeight="1"/>
    <row r="73" s="110" customFormat="1" ht="24" customHeight="1"/>
    <row r="74" s="110" customFormat="1" ht="24" customHeight="1"/>
    <row r="75" s="110" customFormat="1" ht="24" customHeight="1"/>
    <row r="76" s="110" customFormat="1" ht="24" customHeight="1"/>
    <row r="77" s="110" customFormat="1" ht="24" customHeight="1"/>
    <row r="78" s="110" customFormat="1" ht="24" customHeight="1"/>
    <row r="79" s="110" customFormat="1" ht="24" customHeight="1"/>
    <row r="80" s="110" customFormat="1" ht="24" customHeight="1"/>
    <row r="81" s="110" customFormat="1" ht="24" customHeight="1"/>
  </sheetData>
  <mergeCells count="2">
    <mergeCell ref="A2:D2"/>
    <mergeCell ref="C3:D3"/>
  </mergeCells>
  <phoneticPr fontId="65" type="noConversion"/>
  <printOptions horizontalCentered="1"/>
  <pageMargins left="0.59020397231334798" right="0.59020397231334798" top="0.39300641675633702" bottom="0.59020397231334798" header="0.59020397231334798" footer="0.39300641675633702"/>
  <pageSetup paperSize="9" firstPageNumber="0" fitToHeight="0" orientation="portrait" blackAndWhite="1" useFirstPageNumber="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showZeros="0" topLeftCell="A19" workbookViewId="0">
      <selection activeCell="D20" sqref="D20"/>
    </sheetView>
  </sheetViews>
  <sheetFormatPr defaultColWidth="9" defaultRowHeight="14.25"/>
  <cols>
    <col min="1" max="1" width="36.625" style="165" customWidth="1"/>
    <col min="2" max="2" width="10.625" style="165" customWidth="1"/>
    <col min="3" max="3" width="36.625" style="165" customWidth="1"/>
    <col min="4" max="4" width="10.625" style="165" customWidth="1"/>
    <col min="5" max="16384" width="9" style="165"/>
  </cols>
  <sheetData>
    <row r="1" spans="1:7" s="176" customFormat="1" ht="24" customHeight="1">
      <c r="A1" s="181"/>
    </row>
    <row r="2" spans="1:7" s="2" customFormat="1" ht="42.6" customHeight="1">
      <c r="A2" s="380" t="s">
        <v>63</v>
      </c>
      <c r="B2" s="382"/>
      <c r="C2" s="382"/>
      <c r="D2" s="382"/>
    </row>
    <row r="3" spans="1:7" s="3" customFormat="1" ht="27" customHeight="1">
      <c r="B3" s="112"/>
      <c r="C3" s="383" t="s">
        <v>64</v>
      </c>
      <c r="D3" s="383"/>
    </row>
    <row r="4" spans="1:7" s="177" customFormat="1" ht="30" customHeight="1">
      <c r="A4" s="60" t="s">
        <v>65</v>
      </c>
      <c r="B4" s="61" t="s">
        <v>5</v>
      </c>
      <c r="C4" s="44" t="s">
        <v>66</v>
      </c>
      <c r="D4" s="44" t="s">
        <v>5</v>
      </c>
    </row>
    <row r="5" spans="1:7" s="178" customFormat="1" ht="21.95" customHeight="1">
      <c r="A5" s="9" t="s">
        <v>67</v>
      </c>
      <c r="B5" s="334">
        <v>22812</v>
      </c>
      <c r="C5" s="125" t="s">
        <v>68</v>
      </c>
      <c r="D5" s="334">
        <v>177759</v>
      </c>
    </row>
    <row r="6" spans="1:7" s="178" customFormat="1" ht="21.95" customHeight="1">
      <c r="A6" s="9" t="s">
        <v>69</v>
      </c>
      <c r="B6" s="334">
        <f>B7+B10+B11+B15+B20+B25</f>
        <v>169356</v>
      </c>
      <c r="C6" s="125" t="s">
        <v>70</v>
      </c>
      <c r="D6" s="334">
        <f>D7+D16+D20</f>
        <v>11421</v>
      </c>
    </row>
    <row r="7" spans="1:7" s="178" customFormat="1" ht="21.95" customHeight="1">
      <c r="A7" s="63" t="s">
        <v>71</v>
      </c>
      <c r="B7" s="197">
        <v>156568</v>
      </c>
      <c r="C7" s="63" t="s">
        <v>72</v>
      </c>
      <c r="D7" s="197">
        <v>6069</v>
      </c>
    </row>
    <row r="8" spans="1:7" s="178" customFormat="1" ht="21.95" customHeight="1">
      <c r="A8" s="65" t="s">
        <v>73</v>
      </c>
      <c r="B8" s="197">
        <v>138821</v>
      </c>
      <c r="C8" s="65" t="s">
        <v>74</v>
      </c>
      <c r="D8" s="197">
        <v>2460</v>
      </c>
    </row>
    <row r="9" spans="1:7" s="178" customFormat="1" ht="21.95" customHeight="1">
      <c r="A9" s="65" t="s">
        <v>75</v>
      </c>
      <c r="B9" s="197">
        <v>17610</v>
      </c>
      <c r="C9" s="65" t="s">
        <v>76</v>
      </c>
      <c r="D9" s="197">
        <v>3609</v>
      </c>
    </row>
    <row r="10" spans="1:7" s="178" customFormat="1" ht="21.95" customHeight="1">
      <c r="A10" s="63" t="s">
        <v>77</v>
      </c>
      <c r="B10" s="375">
        <v>2103</v>
      </c>
      <c r="C10" s="63" t="s">
        <v>78</v>
      </c>
      <c r="D10" s="334"/>
    </row>
    <row r="11" spans="1:7" s="178" customFormat="1" ht="21.95" customHeight="1">
      <c r="A11" s="63" t="s">
        <v>79</v>
      </c>
      <c r="B11" s="375">
        <v>55</v>
      </c>
      <c r="C11" s="63" t="s">
        <v>80</v>
      </c>
      <c r="D11" s="334"/>
    </row>
    <row r="12" spans="1:7" s="178" customFormat="1" ht="21.95" customHeight="1">
      <c r="A12" s="65" t="s">
        <v>81</v>
      </c>
      <c r="B12" s="197"/>
      <c r="C12" s="65" t="s">
        <v>82</v>
      </c>
      <c r="D12" s="334"/>
    </row>
    <row r="13" spans="1:7" s="178" customFormat="1" ht="21.95" customHeight="1">
      <c r="A13" s="65" t="s">
        <v>83</v>
      </c>
      <c r="B13" s="197">
        <v>55</v>
      </c>
      <c r="C13" s="65" t="s">
        <v>84</v>
      </c>
      <c r="D13" s="334"/>
    </row>
    <row r="14" spans="1:7" s="178" customFormat="1" ht="21.95" customHeight="1">
      <c r="A14" s="65" t="s">
        <v>85</v>
      </c>
      <c r="B14" s="197"/>
      <c r="C14" s="65" t="s">
        <v>86</v>
      </c>
      <c r="D14" s="197"/>
    </row>
    <row r="15" spans="1:7" s="178" customFormat="1" ht="21.95" customHeight="1">
      <c r="A15" s="63" t="s">
        <v>87</v>
      </c>
      <c r="B15" s="375">
        <v>3466</v>
      </c>
      <c r="C15" s="65" t="s">
        <v>88</v>
      </c>
      <c r="D15" s="197"/>
    </row>
    <row r="16" spans="1:7" s="178" customFormat="1" ht="21.95" customHeight="1">
      <c r="A16" s="65" t="s">
        <v>89</v>
      </c>
      <c r="B16" s="197">
        <v>3466</v>
      </c>
      <c r="C16" s="63" t="s">
        <v>90</v>
      </c>
      <c r="D16" s="375">
        <v>2212</v>
      </c>
      <c r="F16" s="335"/>
      <c r="G16" s="110"/>
    </row>
    <row r="17" spans="1:7" s="178" customFormat="1" ht="21.95" customHeight="1">
      <c r="A17" s="65" t="s">
        <v>91</v>
      </c>
      <c r="B17" s="197"/>
      <c r="C17" s="63" t="s">
        <v>92</v>
      </c>
      <c r="D17" s="197"/>
      <c r="F17" s="335"/>
      <c r="G17" s="110"/>
    </row>
    <row r="18" spans="1:7" s="178" customFormat="1" ht="21.95" customHeight="1">
      <c r="A18" s="65" t="s">
        <v>93</v>
      </c>
      <c r="B18" s="197"/>
      <c r="C18" s="63" t="s">
        <v>94</v>
      </c>
      <c r="D18" s="197"/>
      <c r="F18" s="335"/>
      <c r="G18" s="110"/>
    </row>
    <row r="19" spans="1:7" s="178" customFormat="1" ht="21.95" customHeight="1">
      <c r="A19" s="65" t="s">
        <v>95</v>
      </c>
      <c r="B19" s="197"/>
      <c r="C19" s="63" t="s">
        <v>96</v>
      </c>
      <c r="D19" s="197"/>
      <c r="F19" s="335"/>
      <c r="G19" s="110"/>
    </row>
    <row r="20" spans="1:7" s="178" customFormat="1" ht="21.95" customHeight="1">
      <c r="A20" s="63" t="s">
        <v>983</v>
      </c>
      <c r="B20" s="375">
        <v>4600</v>
      </c>
      <c r="C20" s="63" t="s">
        <v>98</v>
      </c>
      <c r="D20" s="375">
        <v>3140</v>
      </c>
      <c r="F20" s="335"/>
      <c r="G20" s="110"/>
    </row>
    <row r="21" spans="1:7" s="178" customFormat="1" ht="21.95" customHeight="1">
      <c r="A21" s="65" t="s">
        <v>99</v>
      </c>
      <c r="B21" s="197">
        <v>4600</v>
      </c>
      <c r="C21" s="63" t="s">
        <v>100</v>
      </c>
      <c r="D21" s="197">
        <v>3140</v>
      </c>
      <c r="F21" s="335"/>
      <c r="G21" s="110"/>
    </row>
    <row r="22" spans="1:7" s="178" customFormat="1" ht="21.95" customHeight="1">
      <c r="A22" s="65" t="s">
        <v>101</v>
      </c>
      <c r="B22" s="197"/>
      <c r="C22" s="65" t="s">
        <v>102</v>
      </c>
      <c r="D22" s="197">
        <v>3140</v>
      </c>
      <c r="F22" s="110"/>
      <c r="G22" s="110"/>
    </row>
    <row r="23" spans="1:7" s="178" customFormat="1" ht="21.95" customHeight="1">
      <c r="A23" s="65" t="s">
        <v>103</v>
      </c>
      <c r="B23" s="197"/>
      <c r="C23" s="65" t="s">
        <v>104</v>
      </c>
      <c r="D23" s="334"/>
    </row>
    <row r="24" spans="1:7" s="178" customFormat="1" ht="21.95" customHeight="1">
      <c r="A24" s="65" t="s">
        <v>105</v>
      </c>
      <c r="B24" s="197"/>
      <c r="C24" s="65" t="s">
        <v>106</v>
      </c>
      <c r="D24" s="334"/>
    </row>
    <row r="25" spans="1:7" s="178" customFormat="1" ht="21.95" customHeight="1">
      <c r="A25" s="63" t="s">
        <v>984</v>
      </c>
      <c r="B25" s="376">
        <v>2564</v>
      </c>
      <c r="C25" s="193"/>
      <c r="D25" s="334"/>
    </row>
    <row r="26" spans="1:7" s="178" customFormat="1" ht="21.95" customHeight="1">
      <c r="A26" s="63" t="s">
        <v>108</v>
      </c>
      <c r="B26" s="195"/>
      <c r="C26" s="193"/>
      <c r="D26" s="334"/>
    </row>
    <row r="27" spans="1:7" s="178" customFormat="1" ht="21.95" customHeight="1">
      <c r="A27" s="63" t="s">
        <v>109</v>
      </c>
      <c r="B27" s="195"/>
      <c r="C27" s="193"/>
      <c r="D27" s="334"/>
    </row>
    <row r="28" spans="1:7" s="178" customFormat="1" ht="21.95" customHeight="1">
      <c r="A28" s="63" t="s">
        <v>110</v>
      </c>
      <c r="B28" s="195"/>
      <c r="C28" s="193"/>
      <c r="D28" s="334"/>
    </row>
    <row r="29" spans="1:7" s="178" customFormat="1" ht="21.95" customHeight="1">
      <c r="A29" s="36" t="s">
        <v>111</v>
      </c>
      <c r="B29" s="195"/>
      <c r="C29" s="193"/>
      <c r="D29" s="124"/>
    </row>
    <row r="30" spans="1:7" s="178" customFormat="1" ht="21.95" customHeight="1">
      <c r="A30" s="11"/>
      <c r="B30" s="334"/>
      <c r="C30" s="193"/>
      <c r="D30" s="124"/>
    </row>
    <row r="31" spans="1:7" s="178" customFormat="1" ht="21.95" customHeight="1">
      <c r="A31" s="44" t="s">
        <v>112</v>
      </c>
      <c r="B31" s="334">
        <f>B5+B6</f>
        <v>192168</v>
      </c>
      <c r="C31" s="67" t="s">
        <v>113</v>
      </c>
      <c r="D31" s="364">
        <f>D5+D6</f>
        <v>189180</v>
      </c>
    </row>
    <row r="32" spans="1:7" s="178" customFormat="1" ht="21.95" customHeight="1">
      <c r="A32" s="124"/>
      <c r="B32" s="365"/>
      <c r="C32" s="125" t="s">
        <v>114</v>
      </c>
      <c r="D32" s="198">
        <f>B31-D31</f>
        <v>2988</v>
      </c>
    </row>
    <row r="33" spans="1:4" s="178" customFormat="1" ht="21.95" customHeight="1">
      <c r="A33" s="124"/>
      <c r="B33" s="124"/>
      <c r="C33" s="338" t="s">
        <v>115</v>
      </c>
      <c r="D33" s="198">
        <f>D32</f>
        <v>2988</v>
      </c>
    </row>
    <row r="34" spans="1:4" s="178" customFormat="1" ht="24" customHeight="1"/>
    <row r="35" spans="1:4" s="178" customFormat="1" ht="24" customHeight="1"/>
    <row r="36" spans="1:4" s="178" customFormat="1" ht="24" customHeight="1"/>
    <row r="37" spans="1:4" s="178" customFormat="1" ht="24" customHeight="1"/>
    <row r="38" spans="1:4" s="178" customFormat="1" ht="24" customHeight="1"/>
    <row r="39" spans="1:4" s="178" customFormat="1" ht="24" customHeight="1"/>
    <row r="40" spans="1:4" s="178" customFormat="1" ht="24" customHeight="1"/>
    <row r="41" spans="1:4" s="178" customFormat="1" ht="24" customHeight="1"/>
    <row r="42" spans="1:4" s="178" customFormat="1" ht="24" customHeight="1"/>
    <row r="43" spans="1:4" s="178" customFormat="1" ht="24" customHeight="1"/>
    <row r="44" spans="1:4" s="178" customFormat="1" ht="24" customHeight="1"/>
    <row r="45" spans="1:4" s="178" customFormat="1" ht="24" customHeight="1"/>
    <row r="46" spans="1:4" s="178" customFormat="1" ht="24" customHeight="1"/>
    <row r="47" spans="1:4" s="178" customFormat="1" ht="24" customHeight="1"/>
    <row r="48" spans="1:4" s="178" customFormat="1" ht="24" customHeight="1"/>
    <row r="49" s="178" customFormat="1" ht="24" customHeight="1"/>
    <row r="50" s="178" customFormat="1" ht="24" customHeight="1"/>
    <row r="51" s="178" customFormat="1" ht="24" customHeight="1"/>
    <row r="52" s="178" customFormat="1" ht="24" customHeight="1"/>
    <row r="53" s="178" customFormat="1" ht="24" customHeight="1"/>
    <row r="54" s="178" customFormat="1" ht="24" customHeight="1"/>
    <row r="55" s="178" customFormat="1" ht="24" customHeight="1"/>
    <row r="56" s="178" customFormat="1" ht="24" customHeight="1"/>
    <row r="57" s="178" customFormat="1" ht="24" customHeight="1"/>
    <row r="58" s="178" customFormat="1" ht="24" customHeight="1"/>
    <row r="59" s="178" customFormat="1" ht="24" customHeight="1"/>
    <row r="60" s="178" customFormat="1" ht="24" customHeight="1"/>
    <row r="61" s="178" customFormat="1" ht="24" customHeight="1"/>
    <row r="62" s="178" customFormat="1" ht="24" customHeight="1"/>
    <row r="63" s="178" customFormat="1" ht="24" customHeight="1"/>
    <row r="64" s="178" customFormat="1" ht="24" customHeight="1"/>
    <row r="65" s="178" customFormat="1" ht="24" customHeight="1"/>
    <row r="66" s="178" customFormat="1" ht="24" customHeight="1"/>
    <row r="67" s="178" customFormat="1" ht="24" customHeight="1"/>
    <row r="68" s="178" customFormat="1" ht="24" customHeight="1"/>
    <row r="69" s="178" customFormat="1" ht="24" customHeight="1"/>
    <row r="70" s="178" customFormat="1" ht="24" customHeight="1"/>
    <row r="71" s="178" customFormat="1" ht="24" customHeight="1"/>
    <row r="72" s="178" customFormat="1" ht="24" customHeight="1"/>
    <row r="73" s="178" customFormat="1" ht="24" customHeight="1"/>
    <row r="74" s="178" customFormat="1" ht="24" customHeight="1"/>
    <row r="75" s="178" customFormat="1" ht="24" customHeight="1"/>
  </sheetData>
  <mergeCells count="2">
    <mergeCell ref="A2:D2"/>
    <mergeCell ref="C3:D3"/>
  </mergeCells>
  <phoneticPr fontId="65" type="noConversion"/>
  <printOptions horizontalCentered="1"/>
  <pageMargins left="0.59020397231334798" right="0.59020397231334798" top="0.39300641675633702" bottom="0.59020397231334798" header="0.59020397231334798" footer="0.39300641675633702"/>
  <pageSetup paperSize="9" scale="97" firstPageNumber="0" fitToHeight="0" orientation="portrait" blackAndWhite="1" useFirstPageNumber="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workbookViewId="0">
      <selection activeCell="A10" sqref="A10"/>
    </sheetView>
  </sheetViews>
  <sheetFormatPr defaultColWidth="9" defaultRowHeight="13.5"/>
  <cols>
    <col min="1" max="1" width="47.625" style="96" customWidth="1"/>
    <col min="2" max="4" width="14.25" style="96" customWidth="1"/>
    <col min="5" max="16384" width="9" style="96"/>
  </cols>
  <sheetData>
    <row r="1" spans="1:4" s="1" customFormat="1" ht="24" customHeight="1"/>
    <row r="2" spans="1:4" s="93" customFormat="1" ht="60" customHeight="1">
      <c r="A2" s="418" t="s">
        <v>731</v>
      </c>
      <c r="B2" s="419"/>
      <c r="C2" s="419"/>
      <c r="D2" s="419"/>
    </row>
    <row r="3" spans="1:4" s="94" customFormat="1" ht="27" customHeight="1">
      <c r="D3" s="97" t="s">
        <v>1</v>
      </c>
    </row>
    <row r="4" spans="1:4" s="95" customFormat="1" ht="30" customHeight="1">
      <c r="A4" s="98" t="s">
        <v>460</v>
      </c>
      <c r="B4" s="99" t="s">
        <v>732</v>
      </c>
      <c r="C4" s="99" t="s">
        <v>5</v>
      </c>
      <c r="D4" s="99" t="s">
        <v>520</v>
      </c>
    </row>
    <row r="5" spans="1:4" ht="24" customHeight="1">
      <c r="A5" s="100" t="s">
        <v>733</v>
      </c>
      <c r="B5" s="101"/>
      <c r="C5" s="101"/>
      <c r="D5" s="101"/>
    </row>
    <row r="6" spans="1:4" ht="24" customHeight="1">
      <c r="A6" s="102" t="s">
        <v>734</v>
      </c>
      <c r="B6" s="101"/>
      <c r="C6" s="101"/>
      <c r="D6" s="101"/>
    </row>
    <row r="7" spans="1:4" ht="24" customHeight="1">
      <c r="A7" s="103" t="s">
        <v>735</v>
      </c>
      <c r="B7" s="101"/>
      <c r="C7" s="101"/>
      <c r="D7" s="101"/>
    </row>
    <row r="8" spans="1:4" ht="24" customHeight="1">
      <c r="A8" s="103" t="s">
        <v>736</v>
      </c>
      <c r="B8" s="101"/>
      <c r="C8" s="101"/>
      <c r="D8" s="101"/>
    </row>
    <row r="9" spans="1:4" ht="24" customHeight="1">
      <c r="A9" s="103" t="s">
        <v>737</v>
      </c>
      <c r="B9" s="101"/>
      <c r="C9" s="101"/>
      <c r="D9" s="101"/>
    </row>
    <row r="10" spans="1:4" ht="24" customHeight="1">
      <c r="A10" s="102"/>
      <c r="B10" s="104"/>
      <c r="C10" s="105"/>
      <c r="D10" s="106"/>
    </row>
    <row r="11" spans="1:4" ht="24" customHeight="1">
      <c r="A11" s="107" t="s">
        <v>398</v>
      </c>
      <c r="B11" s="108"/>
      <c r="C11" s="108"/>
      <c r="D11" s="106"/>
    </row>
    <row r="12" spans="1:4" ht="24" customHeight="1">
      <c r="A12" s="96" t="s">
        <v>453</v>
      </c>
    </row>
    <row r="13" spans="1:4" ht="24" customHeight="1"/>
    <row r="14" spans="1:4" ht="13.5" customHeight="1"/>
    <row r="15" spans="1:4" ht="13.5" customHeight="1"/>
    <row r="16" spans="1: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sheetData>
  <mergeCells count="1">
    <mergeCell ref="A2:D2"/>
  </mergeCells>
  <phoneticPr fontId="65" type="noConversion"/>
  <pageMargins left="0.69991251615088801" right="0.69991251615088801" top="0.74990626395217996" bottom="0.74990626395217996" header="0.299962510274151" footer="0.299962510274151"/>
  <pageSetup paperSize="9" scale="98"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2"/>
  <sheetViews>
    <sheetView showZeros="0" topLeftCell="A19" workbookViewId="0">
      <selection activeCell="E27" sqref="E27"/>
    </sheetView>
  </sheetViews>
  <sheetFormatPr defaultColWidth="8.75" defaultRowHeight="14.25"/>
  <cols>
    <col min="1" max="1" width="48.625" style="73" customWidth="1"/>
    <col min="2" max="5" width="10.625" style="73" customWidth="1"/>
    <col min="6" max="6" width="9" style="73" customWidth="1"/>
    <col min="7" max="229" width="8.875" style="73" customWidth="1"/>
    <col min="230" max="16384" width="8.75" style="74"/>
  </cols>
  <sheetData>
    <row r="1" spans="1:231" s="1" customFormat="1" ht="24" customHeight="1"/>
    <row r="2" spans="1:231" s="70" customFormat="1" ht="42.6" customHeight="1">
      <c r="A2" s="420" t="s">
        <v>738</v>
      </c>
      <c r="B2" s="420"/>
      <c r="C2" s="420"/>
      <c r="D2" s="420"/>
      <c r="E2" s="420"/>
      <c r="HV2" s="86"/>
      <c r="HW2" s="86"/>
    </row>
    <row r="3" spans="1:231" s="71" customFormat="1" ht="27" customHeight="1">
      <c r="E3" s="75" t="s">
        <v>1</v>
      </c>
      <c r="HV3" s="75"/>
      <c r="HW3" s="75"/>
    </row>
    <row r="4" spans="1:231" s="72" customFormat="1" ht="30" customHeight="1">
      <c r="A4" s="76" t="s">
        <v>739</v>
      </c>
      <c r="B4" s="77" t="s">
        <v>519</v>
      </c>
      <c r="C4" s="77" t="s">
        <v>542</v>
      </c>
      <c r="D4" s="76" t="s">
        <v>5</v>
      </c>
      <c r="E4" s="78" t="s">
        <v>520</v>
      </c>
      <c r="HV4" s="87"/>
      <c r="HW4" s="87"/>
    </row>
    <row r="5" spans="1:231" s="72" customFormat="1" ht="24" customHeight="1">
      <c r="A5" s="79" t="s">
        <v>740</v>
      </c>
      <c r="B5" s="79"/>
      <c r="C5" s="79"/>
      <c r="D5" s="79"/>
      <c r="E5" s="80"/>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row>
    <row r="6" spans="1:231" s="58" customFormat="1" ht="24" customHeight="1">
      <c r="A6" s="49" t="s">
        <v>741</v>
      </c>
      <c r="B6" s="49"/>
      <c r="C6" s="49"/>
      <c r="D6" s="49"/>
      <c r="E6" s="81"/>
      <c r="HV6" s="68"/>
      <c r="HW6" s="68"/>
    </row>
    <row r="7" spans="1:231" s="58" customFormat="1" ht="24" customHeight="1">
      <c r="A7" s="39" t="s">
        <v>742</v>
      </c>
      <c r="B7" s="39"/>
      <c r="C7" s="39"/>
      <c r="D7" s="39"/>
      <c r="E7" s="81"/>
      <c r="HV7" s="68"/>
      <c r="HW7" s="68"/>
    </row>
    <row r="8" spans="1:231" s="58" customFormat="1" ht="24" customHeight="1">
      <c r="A8" s="39" t="s">
        <v>743</v>
      </c>
      <c r="B8" s="39"/>
      <c r="C8" s="39"/>
      <c r="D8" s="39"/>
      <c r="E8" s="81"/>
      <c r="HV8" s="68"/>
      <c r="HW8" s="68"/>
    </row>
    <row r="9" spans="1:231" s="58" customFormat="1" ht="24" customHeight="1">
      <c r="A9" s="39" t="s">
        <v>744</v>
      </c>
      <c r="B9" s="39"/>
      <c r="C9" s="39"/>
      <c r="D9" s="39"/>
      <c r="E9" s="81"/>
      <c r="HV9" s="68"/>
      <c r="HW9" s="68"/>
    </row>
    <row r="10" spans="1:231" s="58" customFormat="1" ht="24" customHeight="1">
      <c r="A10" s="11" t="s">
        <v>745</v>
      </c>
      <c r="B10" s="11"/>
      <c r="C10" s="11"/>
      <c r="D10" s="11"/>
      <c r="E10" s="81"/>
      <c r="HV10" s="68"/>
      <c r="HW10" s="68"/>
    </row>
    <row r="11" spans="1:231" s="72" customFormat="1" ht="24" customHeight="1">
      <c r="A11" s="79" t="s">
        <v>746</v>
      </c>
      <c r="B11" s="79"/>
      <c r="C11" s="79"/>
      <c r="D11" s="79"/>
      <c r="E11" s="80"/>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row>
    <row r="12" spans="1:231" s="58" customFormat="1" ht="24" customHeight="1">
      <c r="A12" s="49" t="s">
        <v>747</v>
      </c>
      <c r="B12" s="49"/>
      <c r="C12" s="49"/>
      <c r="D12" s="49"/>
      <c r="E12" s="81"/>
      <c r="I12" s="90"/>
      <c r="HV12" s="68"/>
      <c r="HW12" s="68"/>
    </row>
    <row r="13" spans="1:231" s="58" customFormat="1" ht="24" customHeight="1">
      <c r="A13" s="39" t="s">
        <v>748</v>
      </c>
      <c r="B13" s="39"/>
      <c r="C13" s="39"/>
      <c r="D13" s="39"/>
      <c r="E13" s="81"/>
      <c r="HV13" s="68"/>
      <c r="HW13" s="68"/>
    </row>
    <row r="14" spans="1:231" s="58" customFormat="1" ht="24" customHeight="1">
      <c r="A14" s="39" t="s">
        <v>749</v>
      </c>
      <c r="B14" s="39"/>
      <c r="C14" s="39"/>
      <c r="D14" s="39"/>
      <c r="E14" s="81"/>
      <c r="HV14" s="68"/>
      <c r="HW14" s="68"/>
    </row>
    <row r="15" spans="1:231" s="58" customFormat="1" ht="24" customHeight="1">
      <c r="A15" s="39" t="s">
        <v>750</v>
      </c>
      <c r="B15" s="39"/>
      <c r="C15" s="39"/>
      <c r="D15" s="39"/>
      <c r="E15" s="81"/>
      <c r="HV15" s="68"/>
      <c r="HW15" s="68"/>
    </row>
    <row r="16" spans="1:231" s="72" customFormat="1" ht="24" customHeight="1">
      <c r="A16" s="79" t="s">
        <v>751</v>
      </c>
      <c r="B16" s="79"/>
      <c r="C16" s="79"/>
      <c r="D16" s="79"/>
      <c r="E16" s="80"/>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row>
    <row r="17" spans="1:231" s="58" customFormat="1" ht="24" customHeight="1">
      <c r="A17" s="49" t="s">
        <v>752</v>
      </c>
      <c r="B17" s="49"/>
      <c r="C17" s="49"/>
      <c r="D17" s="49"/>
      <c r="E17" s="81"/>
      <c r="HV17" s="68"/>
      <c r="HW17" s="68"/>
    </row>
    <row r="18" spans="1:231" s="58" customFormat="1" ht="24" customHeight="1">
      <c r="A18" s="49" t="s">
        <v>753</v>
      </c>
      <c r="B18" s="49"/>
      <c r="C18" s="49"/>
      <c r="D18" s="49"/>
      <c r="E18" s="81"/>
      <c r="HV18" s="68"/>
      <c r="HW18" s="68"/>
    </row>
    <row r="19" spans="1:231" s="58" customFormat="1" ht="24" customHeight="1">
      <c r="A19" s="49" t="s">
        <v>754</v>
      </c>
      <c r="B19" s="49"/>
      <c r="C19" s="49"/>
      <c r="D19" s="49"/>
      <c r="E19" s="81"/>
      <c r="HV19" s="68"/>
      <c r="HW19" s="68"/>
    </row>
    <row r="20" spans="1:231" s="58" customFormat="1" ht="24" customHeight="1">
      <c r="A20" s="49" t="s">
        <v>755</v>
      </c>
      <c r="B20" s="49"/>
      <c r="C20" s="49"/>
      <c r="D20" s="49"/>
      <c r="E20" s="81"/>
      <c r="HV20" s="68"/>
      <c r="HW20" s="68"/>
    </row>
    <row r="21" spans="1:231" s="72" customFormat="1" ht="24" customHeight="1">
      <c r="A21" s="79" t="s">
        <v>756</v>
      </c>
      <c r="B21" s="79"/>
      <c r="C21" s="79"/>
      <c r="D21" s="79"/>
      <c r="E21" s="80"/>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row>
    <row r="22" spans="1:231" s="58" customFormat="1" ht="24" customHeight="1">
      <c r="A22" s="49" t="s">
        <v>757</v>
      </c>
      <c r="B22" s="49"/>
      <c r="C22" s="49"/>
      <c r="D22" s="49"/>
      <c r="E22" s="81"/>
    </row>
    <row r="23" spans="1:231" s="58" customFormat="1" ht="24" customHeight="1">
      <c r="A23" s="49" t="s">
        <v>758</v>
      </c>
      <c r="B23" s="49"/>
      <c r="C23" s="49"/>
      <c r="D23" s="49"/>
      <c r="E23" s="81"/>
    </row>
    <row r="24" spans="1:231" s="58" customFormat="1" ht="24" customHeight="1">
      <c r="A24" s="49" t="s">
        <v>759</v>
      </c>
      <c r="B24" s="49"/>
      <c r="C24" s="49"/>
      <c r="D24" s="49"/>
      <c r="E24" s="81"/>
    </row>
    <row r="25" spans="1:231" s="58" customFormat="1" ht="24" customHeight="1">
      <c r="A25" s="49" t="s">
        <v>760</v>
      </c>
      <c r="B25" s="49"/>
      <c r="C25" s="49"/>
      <c r="D25" s="49"/>
      <c r="E25" s="81"/>
    </row>
    <row r="26" spans="1:231" s="58" customFormat="1" ht="24" customHeight="1">
      <c r="A26" s="49" t="s">
        <v>761</v>
      </c>
      <c r="B26" s="49"/>
      <c r="C26" s="49"/>
      <c r="D26" s="49"/>
      <c r="E26" s="81"/>
    </row>
    <row r="27" spans="1:231" s="72" customFormat="1" ht="24" customHeight="1">
      <c r="A27" s="62" t="s">
        <v>762</v>
      </c>
      <c r="B27" s="62">
        <f>B28+B29+B30+B31+B32+B33+B34</f>
        <v>2651</v>
      </c>
      <c r="C27" s="62">
        <f>C28+C29+C30+C31+C32+C33+C34</f>
        <v>2664</v>
      </c>
      <c r="D27" s="62">
        <f>D28+D29+D30+D31+D32+D33+D34</f>
        <v>2353</v>
      </c>
      <c r="E27" s="80"/>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row>
    <row r="28" spans="1:231" s="58" customFormat="1" ht="24" customHeight="1">
      <c r="A28" s="49" t="s">
        <v>763</v>
      </c>
      <c r="B28" s="49">
        <v>650</v>
      </c>
      <c r="C28" s="49">
        <v>730</v>
      </c>
      <c r="D28" s="49">
        <v>739</v>
      </c>
      <c r="E28" s="81"/>
    </row>
    <row r="29" spans="1:231" s="58" customFormat="1" ht="24" customHeight="1">
      <c r="A29" s="49" t="s">
        <v>764</v>
      </c>
      <c r="B29" s="49">
        <v>1615</v>
      </c>
      <c r="C29" s="49">
        <v>1733</v>
      </c>
      <c r="D29" s="49">
        <v>1577</v>
      </c>
      <c r="E29" s="81"/>
    </row>
    <row r="30" spans="1:231" s="58" customFormat="1" ht="24" customHeight="1">
      <c r="A30" s="49" t="s">
        <v>765</v>
      </c>
      <c r="B30" s="49">
        <v>45</v>
      </c>
      <c r="C30" s="49">
        <v>33</v>
      </c>
      <c r="D30" s="49">
        <v>31</v>
      </c>
      <c r="E30" s="81"/>
    </row>
    <row r="31" spans="1:231" s="58" customFormat="1" ht="24" customHeight="1">
      <c r="A31" s="49" t="s">
        <v>766</v>
      </c>
      <c r="B31" s="49">
        <v>335</v>
      </c>
      <c r="C31" s="49">
        <v>160</v>
      </c>
      <c r="D31" s="49"/>
      <c r="E31" s="81"/>
    </row>
    <row r="32" spans="1:231" s="58" customFormat="1" ht="24" customHeight="1">
      <c r="A32" s="49" t="s">
        <v>767</v>
      </c>
      <c r="B32" s="49"/>
      <c r="C32" s="49"/>
      <c r="D32" s="49"/>
      <c r="E32" s="81"/>
    </row>
    <row r="33" spans="1:255" s="58" customFormat="1" ht="24" customHeight="1">
      <c r="A33" s="49" t="s">
        <v>768</v>
      </c>
      <c r="B33" s="49">
        <v>5</v>
      </c>
      <c r="C33" s="49">
        <v>5</v>
      </c>
      <c r="D33" s="49">
        <v>2</v>
      </c>
      <c r="E33" s="81"/>
    </row>
    <row r="34" spans="1:255" s="58" customFormat="1" ht="24" customHeight="1">
      <c r="A34" s="49" t="s">
        <v>769</v>
      </c>
      <c r="B34" s="49">
        <v>1</v>
      </c>
      <c r="C34" s="49">
        <v>3</v>
      </c>
      <c r="D34" s="49">
        <v>4</v>
      </c>
      <c r="E34" s="81"/>
    </row>
    <row r="35" spans="1:255" s="72" customFormat="1" ht="24" customHeight="1">
      <c r="A35" s="62" t="s">
        <v>770</v>
      </c>
      <c r="B35" s="62"/>
      <c r="C35" s="62"/>
      <c r="D35" s="62"/>
      <c r="E35" s="80"/>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row>
    <row r="36" spans="1:255" s="58" customFormat="1" ht="24" customHeight="1">
      <c r="A36" s="49" t="s">
        <v>771</v>
      </c>
      <c r="B36" s="49"/>
      <c r="C36" s="49"/>
      <c r="D36" s="49"/>
      <c r="E36" s="81"/>
    </row>
    <row r="37" spans="1:255" s="58" customFormat="1" ht="24" customHeight="1">
      <c r="A37" s="49" t="s">
        <v>772</v>
      </c>
      <c r="B37" s="49"/>
      <c r="C37" s="49"/>
      <c r="D37" s="49"/>
      <c r="E37" s="81"/>
    </row>
    <row r="38" spans="1:255" s="58" customFormat="1" ht="24" customHeight="1">
      <c r="A38" s="49" t="s">
        <v>773</v>
      </c>
      <c r="B38" s="49"/>
      <c r="C38" s="49"/>
      <c r="D38" s="49"/>
      <c r="E38" s="81"/>
    </row>
    <row r="39" spans="1:255" s="58" customFormat="1" ht="24" customHeight="1">
      <c r="A39" s="49" t="s">
        <v>774</v>
      </c>
      <c r="B39" s="49"/>
      <c r="C39" s="49"/>
      <c r="D39" s="49"/>
      <c r="E39" s="81"/>
    </row>
    <row r="40" spans="1:255" s="58" customFormat="1" ht="24" customHeight="1">
      <c r="A40" s="49" t="s">
        <v>775</v>
      </c>
      <c r="B40" s="49"/>
      <c r="C40" s="49"/>
      <c r="D40" s="49"/>
      <c r="E40" s="81"/>
    </row>
    <row r="41" spans="1:255" s="58" customFormat="1" ht="24" customHeight="1">
      <c r="A41" s="62" t="s">
        <v>776</v>
      </c>
      <c r="B41" s="62"/>
      <c r="C41" s="62"/>
      <c r="D41" s="62"/>
      <c r="E41" s="80"/>
    </row>
    <row r="42" spans="1:255" s="58" customFormat="1" ht="24" customHeight="1">
      <c r="A42" s="49" t="s">
        <v>777</v>
      </c>
      <c r="B42" s="49"/>
      <c r="C42" s="49"/>
      <c r="D42" s="49"/>
      <c r="E42" s="81"/>
    </row>
    <row r="43" spans="1:255" s="58" customFormat="1" ht="24" customHeight="1">
      <c r="A43" s="49" t="s">
        <v>778</v>
      </c>
      <c r="B43" s="49"/>
      <c r="C43" s="49"/>
      <c r="D43" s="49"/>
      <c r="E43" s="81"/>
    </row>
    <row r="44" spans="1:255" s="58" customFormat="1" ht="24" customHeight="1">
      <c r="A44" s="49" t="s">
        <v>779</v>
      </c>
      <c r="B44" s="49"/>
      <c r="C44" s="49"/>
      <c r="D44" s="49"/>
      <c r="E44" s="81"/>
    </row>
    <row r="45" spans="1:255" s="58" customFormat="1" ht="24" customHeight="1">
      <c r="A45" s="49" t="s">
        <v>780</v>
      </c>
      <c r="B45" s="49"/>
      <c r="C45" s="49"/>
      <c r="D45" s="49"/>
      <c r="E45" s="81"/>
    </row>
    <row r="46" spans="1:255" s="58" customFormat="1" ht="24" customHeight="1">
      <c r="A46" s="49"/>
      <c r="B46" s="49"/>
      <c r="C46" s="49"/>
      <c r="D46" s="49"/>
      <c r="E46" s="81"/>
    </row>
    <row r="47" spans="1:255" s="58" customFormat="1" ht="24" customHeight="1">
      <c r="A47" s="83" t="s">
        <v>781</v>
      </c>
      <c r="B47" s="62">
        <f>B27</f>
        <v>2651</v>
      </c>
      <c r="C47" s="62">
        <f t="shared" ref="C47:D47" si="0">C27</f>
        <v>2664</v>
      </c>
      <c r="D47" s="62">
        <f t="shared" si="0"/>
        <v>2353</v>
      </c>
      <c r="E47" s="85"/>
    </row>
    <row r="48" spans="1:255" s="58" customFormat="1" ht="44.1" customHeight="1">
      <c r="A48" s="421" t="s">
        <v>782</v>
      </c>
      <c r="B48" s="421"/>
      <c r="C48" s="421"/>
      <c r="D48" s="421"/>
      <c r="E48" s="421"/>
      <c r="HV48" s="68"/>
      <c r="HW48" s="68"/>
      <c r="HX48" s="68"/>
      <c r="HY48" s="68"/>
      <c r="HZ48" s="68"/>
      <c r="IA48" s="68"/>
      <c r="IB48" s="68"/>
      <c r="IC48" s="68"/>
      <c r="ID48" s="68"/>
      <c r="IE48" s="68"/>
      <c r="IF48" s="68"/>
      <c r="IG48" s="68"/>
      <c r="IH48" s="68"/>
      <c r="II48" s="68"/>
      <c r="IJ48" s="68"/>
      <c r="IK48" s="68"/>
      <c r="IL48" s="68"/>
      <c r="IM48" s="68"/>
      <c r="IN48" s="68"/>
      <c r="IO48" s="68"/>
      <c r="IP48" s="68"/>
      <c r="IQ48" s="68"/>
      <c r="IR48" s="68"/>
      <c r="IS48" s="68"/>
      <c r="IT48" s="68"/>
      <c r="IU48" s="68"/>
    </row>
    <row r="49" spans="1:229" s="68" customFormat="1" ht="24"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row>
    <row r="50" spans="1:229" s="68" customFormat="1" ht="24"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row>
    <row r="51" spans="1:229" s="68" customFormat="1" ht="24"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row>
    <row r="52" spans="1:229" s="68" customFormat="1" ht="24"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row>
    <row r="53" spans="1:229" s="68" customFormat="1" ht="24"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row>
    <row r="54" spans="1:229" s="68" customFormat="1" ht="24"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row>
    <row r="55" spans="1:229" s="68" customFormat="1" ht="24"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row>
    <row r="56" spans="1:229" s="68" customFormat="1" ht="24"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row>
    <row r="57" spans="1:229" s="68" customFormat="1" ht="24"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row>
    <row r="58" spans="1:229" s="68" customFormat="1" ht="24"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row>
    <row r="59" spans="1:229" s="68" customFormat="1" ht="24"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row>
    <row r="60" spans="1:229" s="68" customFormat="1" ht="24"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row>
    <row r="61" spans="1:229" s="68" customFormat="1" ht="24"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row>
    <row r="62" spans="1:229" s="68" customFormat="1" ht="24"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row>
    <row r="63" spans="1:229" s="68" customFormat="1" ht="24"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row>
    <row r="64" spans="1:229" s="68" customFormat="1" ht="24"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row>
    <row r="65" spans="1:229" s="68" customFormat="1" ht="24"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row>
    <row r="66" spans="1:229" s="68" customFormat="1" ht="24"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row>
    <row r="67" spans="1:229" s="68" customFormat="1" ht="24"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row>
    <row r="68" spans="1:229" s="68" customFormat="1" ht="24"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row>
    <row r="69" spans="1:229" s="68" customFormat="1" ht="24"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row>
    <row r="70" spans="1:229" s="68" customFormat="1" ht="24"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row>
    <row r="71" spans="1:229" s="68" customFormat="1" ht="24"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row>
    <row r="72" spans="1:229" s="68" customFormat="1" ht="24"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row>
    <row r="73" spans="1:229" s="68" customFormat="1" ht="24"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row>
    <row r="74" spans="1:229" s="68" customFormat="1" ht="24"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row>
    <row r="75" spans="1:229" s="68" customFormat="1" ht="24"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row>
    <row r="76" spans="1:229" s="68" customFormat="1" ht="24"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row>
    <row r="77" spans="1:229" s="68" customFormat="1" ht="24"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row>
    <row r="78" spans="1:229" s="68" customFormat="1" ht="24"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row>
    <row r="79" spans="1:229" s="68" customFormat="1" ht="24"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row>
    <row r="80" spans="1:229" s="68" customFormat="1" ht="24"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row>
    <row r="81" spans="1:229" s="68" customFormat="1" ht="24"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row>
    <row r="82" spans="1:229" s="68" customFormat="1" ht="24" customHeight="1">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row>
  </sheetData>
  <mergeCells count="2">
    <mergeCell ref="A2:E2"/>
    <mergeCell ref="A48:E48"/>
  </mergeCells>
  <phoneticPr fontId="65" type="noConversion"/>
  <printOptions horizontalCentered="1"/>
  <pageMargins left="0.59020397231334798" right="0.59020397231334798" top="0.39300641675633702" bottom="0.59020397231334798" header="0.59020397231334798" footer="0.39300641675633702"/>
  <pageSetup paperSize="9" scale="57" firstPageNumber="0" orientation="portrait" blackAndWhite="1" useFirstPageNumber="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topLeftCell="A37" zoomScale="115" zoomScaleNormal="115" workbookViewId="0">
      <selection activeCell="C40" sqref="C40"/>
    </sheetView>
  </sheetViews>
  <sheetFormatPr defaultColWidth="8.75" defaultRowHeight="14.25"/>
  <cols>
    <col min="1" max="1" width="48.625" style="73" customWidth="1"/>
    <col min="2" max="5" width="10.625" style="73" customWidth="1"/>
    <col min="6" max="12" width="9" style="73" customWidth="1"/>
    <col min="13" max="235" width="8.875" style="73" customWidth="1"/>
    <col min="236" max="16384" width="8.75" style="74"/>
  </cols>
  <sheetData>
    <row r="1" spans="1:237" s="69" customFormat="1" ht="24" customHeight="1"/>
    <row r="2" spans="1:237" s="70" customFormat="1" ht="42.6" customHeight="1">
      <c r="A2" s="420" t="s">
        <v>783</v>
      </c>
      <c r="B2" s="420"/>
      <c r="C2" s="420"/>
      <c r="D2" s="420"/>
      <c r="E2" s="420"/>
      <c r="HV2" s="86"/>
      <c r="HW2" s="86"/>
    </row>
    <row r="3" spans="1:237" s="71" customFormat="1" ht="27" customHeight="1">
      <c r="E3" s="75" t="s">
        <v>1</v>
      </c>
      <c r="IB3" s="75"/>
      <c r="IC3" s="75"/>
    </row>
    <row r="4" spans="1:237" s="72" customFormat="1" ht="30" customHeight="1">
      <c r="A4" s="76" t="s">
        <v>739</v>
      </c>
      <c r="B4" s="77" t="s">
        <v>519</v>
      </c>
      <c r="C4" s="77" t="s">
        <v>542</v>
      </c>
      <c r="D4" s="76" t="s">
        <v>5</v>
      </c>
      <c r="E4" s="78" t="s">
        <v>520</v>
      </c>
      <c r="IB4" s="87"/>
      <c r="IC4" s="87"/>
    </row>
    <row r="5" spans="1:237" s="58" customFormat="1" ht="24" customHeight="1">
      <c r="A5" s="79" t="s">
        <v>784</v>
      </c>
      <c r="B5" s="79"/>
      <c r="C5" s="79"/>
      <c r="D5" s="79"/>
      <c r="E5" s="80"/>
    </row>
    <row r="6" spans="1:237" s="58" customFormat="1" ht="24" customHeight="1">
      <c r="A6" s="49" t="s">
        <v>785</v>
      </c>
      <c r="B6" s="49"/>
      <c r="C6" s="49"/>
      <c r="D6" s="49"/>
      <c r="E6" s="81"/>
    </row>
    <row r="7" spans="1:237" s="58" customFormat="1" ht="24" customHeight="1">
      <c r="A7" s="49" t="s">
        <v>786</v>
      </c>
      <c r="B7" s="39"/>
      <c r="C7" s="39"/>
      <c r="D7" s="39"/>
      <c r="E7" s="81"/>
    </row>
    <row r="8" spans="1:237" s="58" customFormat="1" ht="24" customHeight="1">
      <c r="A8" s="49" t="s">
        <v>787</v>
      </c>
      <c r="B8" s="39"/>
      <c r="C8" s="39"/>
      <c r="D8" s="39"/>
      <c r="E8" s="81"/>
    </row>
    <row r="9" spans="1:237" s="58" customFormat="1" ht="24" customHeight="1">
      <c r="A9" s="49" t="s">
        <v>788</v>
      </c>
      <c r="B9" s="39"/>
      <c r="C9" s="39"/>
      <c r="D9" s="39"/>
      <c r="E9" s="81"/>
    </row>
    <row r="10" spans="1:237" s="58" customFormat="1" ht="24" customHeight="1">
      <c r="A10" s="79" t="s">
        <v>789</v>
      </c>
      <c r="B10" s="11"/>
      <c r="C10" s="11"/>
      <c r="D10" s="11"/>
      <c r="E10" s="81"/>
    </row>
    <row r="11" spans="1:237" s="58" customFormat="1" ht="24" customHeight="1">
      <c r="A11" s="49" t="s">
        <v>790</v>
      </c>
      <c r="B11" s="79"/>
      <c r="C11" s="79"/>
      <c r="D11" s="79"/>
      <c r="E11" s="80"/>
    </row>
    <row r="12" spans="1:237" s="58" customFormat="1" ht="24" customHeight="1">
      <c r="A12" s="49" t="s">
        <v>791</v>
      </c>
      <c r="B12" s="49"/>
      <c r="C12" s="49"/>
      <c r="D12" s="49"/>
      <c r="E12" s="81"/>
    </row>
    <row r="13" spans="1:237" s="58" customFormat="1" ht="24" customHeight="1">
      <c r="A13" s="49" t="s">
        <v>787</v>
      </c>
      <c r="B13" s="39"/>
      <c r="C13" s="39"/>
      <c r="D13" s="39"/>
      <c r="E13" s="81"/>
    </row>
    <row r="14" spans="1:237" s="58" customFormat="1" ht="24" customHeight="1">
      <c r="A14" s="49" t="s">
        <v>792</v>
      </c>
      <c r="B14" s="39"/>
      <c r="C14" s="39"/>
      <c r="D14" s="39"/>
      <c r="E14" s="81"/>
    </row>
    <row r="15" spans="1:237" s="58" customFormat="1" ht="24" customHeight="1">
      <c r="A15" s="49" t="s">
        <v>793</v>
      </c>
      <c r="B15" s="39"/>
      <c r="C15" s="39"/>
      <c r="D15" s="39"/>
      <c r="E15" s="81"/>
    </row>
    <row r="16" spans="1:237" s="58" customFormat="1" ht="24" customHeight="1">
      <c r="A16" s="49" t="s">
        <v>794</v>
      </c>
      <c r="B16" s="79"/>
      <c r="C16" s="79"/>
      <c r="D16" s="79"/>
      <c r="E16" s="80"/>
    </row>
    <row r="17" spans="1:5" s="58" customFormat="1" ht="24" customHeight="1">
      <c r="A17" s="49" t="s">
        <v>795</v>
      </c>
      <c r="B17" s="49"/>
      <c r="C17" s="49"/>
      <c r="D17" s="49"/>
      <c r="E17" s="81"/>
    </row>
    <row r="18" spans="1:5" s="58" customFormat="1" ht="24" customHeight="1">
      <c r="A18" s="49" t="s">
        <v>796</v>
      </c>
      <c r="B18" s="49"/>
      <c r="C18" s="49"/>
      <c r="D18" s="49"/>
      <c r="E18" s="81"/>
    </row>
    <row r="19" spans="1:5" s="58" customFormat="1" ht="24" customHeight="1">
      <c r="A19" s="79" t="s">
        <v>797</v>
      </c>
      <c r="B19" s="49"/>
      <c r="C19" s="49"/>
      <c r="D19" s="49"/>
      <c r="E19" s="81"/>
    </row>
    <row r="20" spans="1:5" s="58" customFormat="1" ht="24" customHeight="1">
      <c r="A20" s="49" t="s">
        <v>798</v>
      </c>
      <c r="B20" s="49"/>
      <c r="C20" s="49"/>
      <c r="D20" s="49"/>
      <c r="E20" s="81"/>
    </row>
    <row r="21" spans="1:5" s="58" customFormat="1" ht="24" customHeight="1">
      <c r="A21" s="49" t="s">
        <v>799</v>
      </c>
      <c r="B21" s="79"/>
      <c r="C21" s="79"/>
      <c r="D21" s="79"/>
      <c r="E21" s="80"/>
    </row>
    <row r="22" spans="1:5" s="58" customFormat="1" ht="24" customHeight="1">
      <c r="A22" s="49" t="s">
        <v>800</v>
      </c>
      <c r="B22" s="49"/>
      <c r="C22" s="49"/>
      <c r="D22" s="49"/>
      <c r="E22" s="81"/>
    </row>
    <row r="23" spans="1:5" s="58" customFormat="1" ht="24" customHeight="1">
      <c r="A23" s="79" t="s">
        <v>801</v>
      </c>
      <c r="B23" s="49"/>
      <c r="C23" s="49"/>
      <c r="D23" s="49"/>
      <c r="E23" s="81"/>
    </row>
    <row r="24" spans="1:5" s="58" customFormat="1" ht="24" customHeight="1">
      <c r="A24" s="49" t="s">
        <v>802</v>
      </c>
      <c r="B24" s="49"/>
      <c r="C24" s="49"/>
      <c r="D24" s="49"/>
      <c r="E24" s="81"/>
    </row>
    <row r="25" spans="1:5" s="58" customFormat="1" ht="24" customHeight="1">
      <c r="A25" s="49" t="s">
        <v>803</v>
      </c>
      <c r="B25" s="49"/>
      <c r="C25" s="49"/>
      <c r="D25" s="49"/>
      <c r="E25" s="81"/>
    </row>
    <row r="26" spans="1:5" s="58" customFormat="1" ht="24" customHeight="1">
      <c r="A26" s="49" t="s">
        <v>804</v>
      </c>
      <c r="B26" s="49"/>
      <c r="C26" s="49"/>
      <c r="D26" s="49"/>
      <c r="E26" s="81"/>
    </row>
    <row r="27" spans="1:5" s="58" customFormat="1" ht="24" customHeight="1">
      <c r="A27" s="49" t="s">
        <v>805</v>
      </c>
      <c r="B27" s="62"/>
      <c r="C27" s="62"/>
      <c r="D27" s="62"/>
      <c r="E27" s="80"/>
    </row>
    <row r="28" spans="1:5" s="58" customFormat="1" ht="24" customHeight="1">
      <c r="A28" s="49" t="s">
        <v>806</v>
      </c>
      <c r="B28" s="49"/>
      <c r="C28" s="49"/>
      <c r="D28" s="49"/>
      <c r="E28" s="81"/>
    </row>
    <row r="29" spans="1:5" s="58" customFormat="1" ht="24" customHeight="1">
      <c r="A29" s="62" t="s">
        <v>807</v>
      </c>
      <c r="B29" s="91">
        <f>SUM(B30:B33)</f>
        <v>1712</v>
      </c>
      <c r="C29" s="91">
        <f t="shared" ref="C29:E29" si="0">SUM(C30:C33)</f>
        <v>1790</v>
      </c>
      <c r="D29" s="91">
        <f t="shared" si="0"/>
        <v>1857</v>
      </c>
      <c r="E29" s="91">
        <f t="shared" si="0"/>
        <v>0</v>
      </c>
    </row>
    <row r="30" spans="1:5" s="58" customFormat="1" ht="24" customHeight="1">
      <c r="A30" s="49" t="s">
        <v>808</v>
      </c>
      <c r="B30" s="49">
        <v>1465</v>
      </c>
      <c r="C30" s="49">
        <v>1514</v>
      </c>
      <c r="D30" s="49">
        <v>1564</v>
      </c>
      <c r="E30" s="82"/>
    </row>
    <row r="31" spans="1:5" s="58" customFormat="1" ht="24" customHeight="1">
      <c r="A31" s="49" t="s">
        <v>809</v>
      </c>
      <c r="B31" s="49">
        <v>237</v>
      </c>
      <c r="C31" s="49">
        <v>233</v>
      </c>
      <c r="D31" s="49">
        <v>233</v>
      </c>
      <c r="E31" s="82"/>
    </row>
    <row r="32" spans="1:5" s="58" customFormat="1" ht="24" customHeight="1">
      <c r="A32" s="49" t="s">
        <v>810</v>
      </c>
      <c r="B32" s="49"/>
      <c r="C32" s="49">
        <v>31</v>
      </c>
      <c r="D32" s="49">
        <v>40</v>
      </c>
      <c r="E32" s="82"/>
    </row>
    <row r="33" spans="1:255" s="58" customFormat="1" ht="24" customHeight="1">
      <c r="A33" s="49" t="s">
        <v>811</v>
      </c>
      <c r="B33" s="49">
        <v>10</v>
      </c>
      <c r="C33" s="49">
        <v>12</v>
      </c>
      <c r="D33" s="49">
        <v>20</v>
      </c>
      <c r="E33" s="82"/>
    </row>
    <row r="34" spans="1:255" s="58" customFormat="1" ht="24" customHeight="1">
      <c r="A34" s="62" t="s">
        <v>812</v>
      </c>
      <c r="B34" s="62"/>
      <c r="C34" s="62"/>
      <c r="D34" s="62"/>
      <c r="E34" s="80"/>
    </row>
    <row r="35" spans="1:255" s="58" customFormat="1" ht="24" customHeight="1">
      <c r="A35" s="49" t="s">
        <v>813</v>
      </c>
      <c r="B35" s="49"/>
      <c r="C35" s="49"/>
      <c r="D35" s="49"/>
      <c r="E35" s="81"/>
    </row>
    <row r="36" spans="1:255" s="58" customFormat="1" ht="24" customHeight="1">
      <c r="A36" s="49" t="s">
        <v>810</v>
      </c>
      <c r="B36" s="49"/>
      <c r="C36" s="49"/>
      <c r="D36" s="49"/>
      <c r="E36" s="81"/>
    </row>
    <row r="37" spans="1:255" s="58" customFormat="1" ht="24" customHeight="1">
      <c r="A37" s="49" t="s">
        <v>814</v>
      </c>
      <c r="B37" s="49"/>
      <c r="C37" s="49"/>
      <c r="D37" s="49"/>
      <c r="E37" s="81"/>
    </row>
    <row r="38" spans="1:255" s="58" customFormat="1" ht="24" customHeight="1">
      <c r="A38" s="62" t="s">
        <v>815</v>
      </c>
      <c r="B38" s="49"/>
      <c r="C38" s="49"/>
      <c r="D38" s="49"/>
      <c r="E38" s="81"/>
    </row>
    <row r="39" spans="1:255" s="58" customFormat="1" ht="24" customHeight="1">
      <c r="A39" s="49" t="s">
        <v>816</v>
      </c>
      <c r="B39" s="49"/>
      <c r="C39" s="49"/>
      <c r="D39" s="49"/>
      <c r="E39" s="81"/>
    </row>
    <row r="40" spans="1:255" s="58" customFormat="1" ht="24" customHeight="1">
      <c r="A40" s="49" t="s">
        <v>817</v>
      </c>
      <c r="B40" s="62"/>
      <c r="C40" s="62"/>
      <c r="D40" s="62"/>
      <c r="E40" s="80"/>
    </row>
    <row r="41" spans="1:255" s="58" customFormat="1" ht="24" customHeight="1">
      <c r="A41" s="49" t="s">
        <v>818</v>
      </c>
      <c r="B41" s="49"/>
      <c r="C41" s="49"/>
      <c r="D41" s="49"/>
      <c r="E41" s="81"/>
    </row>
    <row r="42" spans="1:255" s="58" customFormat="1" ht="24" customHeight="1">
      <c r="A42" s="49"/>
      <c r="B42" s="49"/>
      <c r="C42" s="49"/>
      <c r="D42" s="49"/>
      <c r="E42" s="81"/>
    </row>
    <row r="43" spans="1:255" s="58" customFormat="1" ht="24" customHeight="1">
      <c r="A43" s="83" t="s">
        <v>819</v>
      </c>
      <c r="B43" s="92">
        <f>B29</f>
        <v>1712</v>
      </c>
      <c r="C43" s="92">
        <f t="shared" ref="C43:E43" si="1">C29</f>
        <v>1790</v>
      </c>
      <c r="D43" s="92">
        <f t="shared" si="1"/>
        <v>1857</v>
      </c>
      <c r="E43" s="92">
        <f t="shared" si="1"/>
        <v>0</v>
      </c>
    </row>
    <row r="44" spans="1:255" s="58" customFormat="1" ht="39" customHeight="1">
      <c r="A44" s="421" t="s">
        <v>782</v>
      </c>
      <c r="B44" s="421"/>
      <c r="C44" s="421"/>
      <c r="D44" s="421"/>
      <c r="E44" s="421"/>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row>
    <row r="45" spans="1:255" s="68" customFormat="1" ht="24"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row>
    <row r="46" spans="1:255" s="68" customFormat="1" ht="24"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row>
    <row r="47" spans="1:255" s="68" customFormat="1" ht="24"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row>
    <row r="48" spans="1:255" s="68" customFormat="1" ht="24"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row>
    <row r="49" spans="1:235" s="68" customFormat="1" ht="24"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row>
    <row r="50" spans="1:235" s="68" customFormat="1" ht="24"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row>
    <row r="51" spans="1:235" s="68" customFormat="1" ht="24"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row>
    <row r="52" spans="1:235" s="68" customFormat="1" ht="24"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row>
    <row r="53" spans="1:235" s="68" customFormat="1" ht="24"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row>
    <row r="54" spans="1:235" s="68" customFormat="1" ht="24"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row>
    <row r="55" spans="1:235" s="68" customFormat="1" ht="24"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row>
    <row r="56" spans="1:235" s="68" customFormat="1" ht="24"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row>
    <row r="57" spans="1:235" s="68" customFormat="1" ht="24"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row>
    <row r="58" spans="1:235" s="68" customFormat="1" ht="24"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row>
    <row r="59" spans="1:235" s="68" customFormat="1" ht="24"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row>
    <row r="60" spans="1:235" s="68" customFormat="1" ht="24"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row>
    <row r="61" spans="1:235" s="68" customFormat="1" ht="24"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row>
    <row r="62" spans="1:235" s="68" customFormat="1" ht="24"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row>
    <row r="63" spans="1:235" s="68" customFormat="1" ht="24"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row>
    <row r="64" spans="1:235" s="68" customFormat="1" ht="24"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row>
    <row r="65" spans="1:235" s="68" customFormat="1" ht="24"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row>
    <row r="66" spans="1:235" s="68" customFormat="1" ht="24"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row>
    <row r="67" spans="1:235" s="68" customFormat="1" ht="24"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row>
    <row r="68" spans="1:235" s="68" customFormat="1" ht="24"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row>
    <row r="69" spans="1:235" s="68" customFormat="1" ht="24"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row>
    <row r="70" spans="1:235" s="68" customFormat="1" ht="24"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row>
    <row r="71" spans="1:235" s="68" customFormat="1" ht="24"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c r="HV71" s="58"/>
      <c r="HW71" s="58"/>
      <c r="HX71" s="58"/>
      <c r="HY71" s="58"/>
      <c r="HZ71" s="58"/>
      <c r="IA71" s="58"/>
    </row>
    <row r="72" spans="1:235" s="68" customFormat="1" ht="24"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c r="HV72" s="58"/>
      <c r="HW72" s="58"/>
      <c r="HX72" s="58"/>
      <c r="HY72" s="58"/>
      <c r="HZ72" s="58"/>
      <c r="IA72" s="58"/>
    </row>
    <row r="73" spans="1:235" s="68" customFormat="1" ht="24"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row>
    <row r="74" spans="1:235" s="68" customFormat="1" ht="24"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c r="HV74" s="58"/>
      <c r="HW74" s="58"/>
      <c r="HX74" s="58"/>
      <c r="HY74" s="58"/>
      <c r="HZ74" s="58"/>
      <c r="IA74" s="58"/>
    </row>
    <row r="75" spans="1:235" s="68" customFormat="1" ht="24"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row>
    <row r="76" spans="1:235" s="68" customFormat="1" ht="24"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row>
    <row r="77" spans="1:235" s="68" customFormat="1" ht="24"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c r="HV77" s="58"/>
      <c r="HW77" s="58"/>
      <c r="HX77" s="58"/>
      <c r="HY77" s="58"/>
      <c r="HZ77" s="58"/>
      <c r="IA77" s="58"/>
    </row>
    <row r="78" spans="1:235" s="68" customFormat="1" ht="24"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c r="HV78" s="58"/>
      <c r="HW78" s="58"/>
      <c r="HX78" s="58"/>
      <c r="HY78" s="58"/>
      <c r="HZ78" s="58"/>
      <c r="IA78" s="58"/>
    </row>
    <row r="79" spans="1:235" s="68" customFormat="1" ht="24"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c r="HV79" s="58"/>
      <c r="HW79" s="58"/>
      <c r="HX79" s="58"/>
      <c r="HY79" s="58"/>
      <c r="HZ79" s="58"/>
      <c r="IA79" s="58"/>
    </row>
    <row r="80" spans="1:235" s="68" customFormat="1" ht="24"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c r="HV80" s="58"/>
      <c r="HW80" s="58"/>
      <c r="HX80" s="58"/>
      <c r="HY80" s="58"/>
      <c r="HZ80" s="58"/>
      <c r="IA80" s="58"/>
    </row>
    <row r="81" spans="1:235" s="68" customFormat="1" ht="24"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c r="HV81" s="58"/>
      <c r="HW81" s="58"/>
      <c r="HX81" s="58"/>
      <c r="HY81" s="58"/>
      <c r="HZ81" s="58"/>
      <c r="IA81" s="58"/>
    </row>
  </sheetData>
  <mergeCells count="2">
    <mergeCell ref="A2:E2"/>
    <mergeCell ref="A44:E44"/>
  </mergeCells>
  <phoneticPr fontId="65" type="noConversion"/>
  <printOptions horizontalCentered="1"/>
  <pageMargins left="0.59020397231334798" right="0.59020397231334798" top="0.39300641675633702" bottom="0.59020397231334798" header="0.59020397231334798" footer="0.39300641675633702"/>
  <pageSetup paperSize="9" scale="62" firstPageNumber="0" orientation="portrait" blackAndWhite="1" useFirstPageNumber="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workbookViewId="0">
      <selection activeCell="D23" sqref="D23"/>
    </sheetView>
  </sheetViews>
  <sheetFormatPr defaultColWidth="9" defaultRowHeight="13.5"/>
  <cols>
    <col min="1" max="1" width="35.625" style="59" customWidth="1"/>
    <col min="2" max="2" width="10.625" style="59" customWidth="1"/>
    <col min="3" max="3" width="35.625" style="59" customWidth="1"/>
    <col min="4" max="4" width="10.625" style="59" customWidth="1"/>
    <col min="5" max="16384" width="9" style="59"/>
  </cols>
  <sheetData>
    <row r="1" spans="1:4" s="1" customFormat="1" ht="24" customHeight="1"/>
    <row r="2" spans="1:4" s="55" customFormat="1" ht="42.6" customHeight="1">
      <c r="A2" s="417" t="s">
        <v>820</v>
      </c>
      <c r="B2" s="417"/>
      <c r="C2" s="417"/>
      <c r="D2" s="417"/>
    </row>
    <row r="3" spans="1:4" s="56" customFormat="1" ht="27" customHeight="1">
      <c r="D3" s="56" t="s">
        <v>64</v>
      </c>
    </row>
    <row r="4" spans="1:4" s="57" customFormat="1" ht="30" customHeight="1">
      <c r="A4" s="60" t="s">
        <v>65</v>
      </c>
      <c r="B4" s="61" t="s">
        <v>5</v>
      </c>
      <c r="C4" s="44" t="s">
        <v>66</v>
      </c>
      <c r="D4" s="44" t="s">
        <v>5</v>
      </c>
    </row>
    <row r="5" spans="1:4" ht="24" customHeight="1">
      <c r="A5" s="62" t="s">
        <v>821</v>
      </c>
      <c r="B5" s="62">
        <v>2353</v>
      </c>
      <c r="C5" s="62" t="s">
        <v>822</v>
      </c>
      <c r="D5" s="62">
        <v>1857</v>
      </c>
    </row>
    <row r="6" spans="1:4" s="57" customFormat="1" ht="24" customHeight="1">
      <c r="A6" s="62" t="s">
        <v>69</v>
      </c>
      <c r="B6" s="62">
        <f>B7</f>
        <v>7323</v>
      </c>
      <c r="C6" s="62" t="s">
        <v>70</v>
      </c>
      <c r="D6" s="62">
        <v>7819</v>
      </c>
    </row>
    <row r="7" spans="1:4" ht="24" customHeight="1">
      <c r="A7" s="63" t="s">
        <v>77</v>
      </c>
      <c r="B7" s="39">
        <v>7323</v>
      </c>
      <c r="C7" s="63" t="s">
        <v>823</v>
      </c>
      <c r="D7" s="39"/>
    </row>
    <row r="8" spans="1:4" s="57" customFormat="1" ht="24" customHeight="1">
      <c r="A8" s="64" t="s">
        <v>824</v>
      </c>
      <c r="B8" s="39"/>
      <c r="C8" s="65" t="s">
        <v>824</v>
      </c>
      <c r="D8" s="39"/>
    </row>
    <row r="9" spans="1:4" ht="24" customHeight="1">
      <c r="A9" s="64" t="s">
        <v>825</v>
      </c>
      <c r="B9" s="39"/>
      <c r="C9" s="65" t="s">
        <v>825</v>
      </c>
      <c r="D9" s="39"/>
    </row>
    <row r="10" spans="1:4" s="57" customFormat="1" ht="24" customHeight="1">
      <c r="A10" s="64" t="s">
        <v>826</v>
      </c>
      <c r="B10" s="39"/>
      <c r="C10" s="65" t="s">
        <v>826</v>
      </c>
      <c r="D10" s="39"/>
    </row>
    <row r="11" spans="1:4" ht="24" customHeight="1">
      <c r="A11" s="65" t="s">
        <v>827</v>
      </c>
      <c r="B11" s="39"/>
      <c r="C11" s="65" t="s">
        <v>828</v>
      </c>
      <c r="D11" s="39"/>
    </row>
    <row r="12" spans="1:4" s="57" customFormat="1" ht="24" customHeight="1">
      <c r="A12" s="65" t="s">
        <v>828</v>
      </c>
      <c r="B12" s="39">
        <v>7323</v>
      </c>
      <c r="C12" s="65" t="s">
        <v>829</v>
      </c>
      <c r="D12" s="39"/>
    </row>
    <row r="13" spans="1:4" ht="24" customHeight="1">
      <c r="A13" s="65" t="s">
        <v>829</v>
      </c>
      <c r="B13" s="39"/>
      <c r="C13" s="63" t="s">
        <v>830</v>
      </c>
      <c r="D13" s="39"/>
    </row>
    <row r="14" spans="1:4" s="57" customFormat="1" ht="24" customHeight="1">
      <c r="A14" s="65" t="s">
        <v>831</v>
      </c>
      <c r="B14" s="39"/>
      <c r="C14" s="64" t="s">
        <v>824</v>
      </c>
      <c r="D14" s="39"/>
    </row>
    <row r="15" spans="1:4" ht="24" customHeight="1">
      <c r="A15" s="63" t="s">
        <v>832</v>
      </c>
      <c r="B15" s="39">
        <v>4</v>
      </c>
      <c r="C15" s="64" t="s">
        <v>825</v>
      </c>
      <c r="D15" s="39"/>
    </row>
    <row r="16" spans="1:4" s="57" customFormat="1" ht="24" customHeight="1">
      <c r="A16" s="65" t="s">
        <v>824</v>
      </c>
      <c r="B16" s="39"/>
      <c r="C16" s="64" t="s">
        <v>826</v>
      </c>
      <c r="D16" s="39"/>
    </row>
    <row r="17" spans="1:4" ht="24" customHeight="1">
      <c r="A17" s="65" t="s">
        <v>825</v>
      </c>
      <c r="B17" s="39"/>
      <c r="C17" s="65" t="s">
        <v>827</v>
      </c>
      <c r="D17" s="39"/>
    </row>
    <row r="18" spans="1:4" s="57" customFormat="1" ht="24" customHeight="1">
      <c r="A18" s="65" t="s">
        <v>826</v>
      </c>
      <c r="B18" s="39"/>
      <c r="C18" s="65" t="s">
        <v>828</v>
      </c>
      <c r="D18" s="39"/>
    </row>
    <row r="19" spans="1:4" ht="24" customHeight="1">
      <c r="A19" s="65" t="s">
        <v>828</v>
      </c>
      <c r="B19" s="39">
        <v>4</v>
      </c>
      <c r="C19" s="65" t="s">
        <v>829</v>
      </c>
      <c r="D19" s="39"/>
    </row>
    <row r="20" spans="1:4" ht="24" customHeight="1">
      <c r="A20" s="65" t="s">
        <v>829</v>
      </c>
      <c r="B20" s="39"/>
      <c r="C20" s="65" t="s">
        <v>831</v>
      </c>
      <c r="D20" s="39"/>
    </row>
    <row r="21" spans="1:4" s="57" customFormat="1" ht="24" customHeight="1">
      <c r="A21" s="63" t="s">
        <v>833</v>
      </c>
      <c r="B21" s="39">
        <v>1577</v>
      </c>
      <c r="C21" s="63" t="s">
        <v>834</v>
      </c>
      <c r="D21" s="39">
        <v>7819</v>
      </c>
    </row>
    <row r="22" spans="1:4" s="57" customFormat="1" ht="24" customHeight="1">
      <c r="A22" s="64" t="s">
        <v>824</v>
      </c>
      <c r="B22" s="39"/>
      <c r="C22" s="64" t="s">
        <v>824</v>
      </c>
      <c r="D22" s="39"/>
    </row>
    <row r="23" spans="1:4" s="57" customFormat="1" ht="24" customHeight="1">
      <c r="A23" s="64" t="s">
        <v>825</v>
      </c>
      <c r="B23" s="39"/>
      <c r="C23" s="64" t="s">
        <v>825</v>
      </c>
      <c r="D23" s="39"/>
    </row>
    <row r="24" spans="1:4" s="57" customFormat="1" ht="24" customHeight="1">
      <c r="A24" s="64" t="s">
        <v>826</v>
      </c>
      <c r="B24" s="39"/>
      <c r="C24" s="64" t="s">
        <v>826</v>
      </c>
      <c r="D24" s="39"/>
    </row>
    <row r="25" spans="1:4" s="57" customFormat="1" ht="24" customHeight="1">
      <c r="A25" s="65" t="s">
        <v>827</v>
      </c>
      <c r="B25" s="39"/>
      <c r="C25" s="65" t="s">
        <v>827</v>
      </c>
      <c r="D25" s="39"/>
    </row>
    <row r="26" spans="1:4" s="57" customFormat="1" ht="24" customHeight="1">
      <c r="A26" s="65" t="s">
        <v>828</v>
      </c>
      <c r="B26" s="39">
        <v>1577</v>
      </c>
      <c r="C26" s="65" t="s">
        <v>828</v>
      </c>
      <c r="D26" s="39">
        <v>7819</v>
      </c>
    </row>
    <row r="27" spans="1:4" s="57" customFormat="1" ht="24" customHeight="1">
      <c r="A27" s="65" t="s">
        <v>829</v>
      </c>
      <c r="B27" s="39"/>
      <c r="C27" s="65" t="s">
        <v>829</v>
      </c>
      <c r="D27" s="39"/>
    </row>
    <row r="28" spans="1:4" s="57" customFormat="1" ht="24" customHeight="1">
      <c r="A28" s="65" t="s">
        <v>831</v>
      </c>
      <c r="B28" s="39"/>
      <c r="C28" s="65" t="s">
        <v>831</v>
      </c>
      <c r="D28" s="39"/>
    </row>
    <row r="29" spans="1:4" s="57" customFormat="1" ht="24" customHeight="1">
      <c r="A29" s="66" t="s">
        <v>835</v>
      </c>
      <c r="B29" s="39"/>
      <c r="C29" s="63"/>
      <c r="D29" s="39"/>
    </row>
    <row r="30" spans="1:4" s="57" customFormat="1" ht="24" customHeight="1">
      <c r="A30" s="64" t="s">
        <v>824</v>
      </c>
      <c r="B30" s="39"/>
      <c r="C30" s="64"/>
      <c r="D30" s="39"/>
    </row>
    <row r="31" spans="1:4" s="57" customFormat="1" ht="24" customHeight="1">
      <c r="A31" s="64" t="s">
        <v>825</v>
      </c>
      <c r="B31" s="39"/>
      <c r="C31" s="64"/>
      <c r="D31" s="39"/>
    </row>
    <row r="32" spans="1:4" s="57" customFormat="1" ht="24" customHeight="1">
      <c r="A32" s="64" t="s">
        <v>826</v>
      </c>
      <c r="B32" s="39"/>
      <c r="C32" s="64"/>
      <c r="D32" s="39"/>
    </row>
    <row r="33" spans="1:254" s="57" customFormat="1" ht="24" customHeight="1">
      <c r="A33" s="65" t="s">
        <v>827</v>
      </c>
      <c r="B33" s="39"/>
      <c r="C33" s="64"/>
      <c r="D33" s="39"/>
    </row>
    <row r="34" spans="1:254" s="57" customFormat="1" ht="24" customHeight="1">
      <c r="A34" s="65" t="s">
        <v>828</v>
      </c>
      <c r="B34" s="39"/>
      <c r="C34" s="64"/>
      <c r="D34" s="39"/>
    </row>
    <row r="35" spans="1:254" s="57" customFormat="1" ht="24" customHeight="1">
      <c r="A35" s="65" t="s">
        <v>829</v>
      </c>
      <c r="B35" s="39"/>
      <c r="C35" s="64"/>
      <c r="D35" s="39"/>
    </row>
    <row r="36" spans="1:254" s="57" customFormat="1" ht="24" customHeight="1">
      <c r="A36" s="65" t="s">
        <v>831</v>
      </c>
      <c r="B36" s="39"/>
      <c r="C36" s="64"/>
      <c r="D36" s="39"/>
    </row>
    <row r="37" spans="1:254" s="57" customFormat="1" ht="24" customHeight="1">
      <c r="A37" s="64"/>
      <c r="B37" s="39"/>
      <c r="C37" s="64"/>
      <c r="D37" s="39"/>
    </row>
    <row r="38" spans="1:254" ht="24" customHeight="1">
      <c r="A38" s="44" t="s">
        <v>112</v>
      </c>
      <c r="B38" s="62">
        <f>B5+B6</f>
        <v>9676</v>
      </c>
      <c r="C38" s="67" t="s">
        <v>113</v>
      </c>
      <c r="D38" s="62">
        <v>9676</v>
      </c>
    </row>
    <row r="39" spans="1:254" ht="24" customHeight="1">
      <c r="A39" s="39"/>
      <c r="B39" s="39"/>
      <c r="C39" s="62" t="s">
        <v>114</v>
      </c>
      <c r="D39" s="62">
        <v>0</v>
      </c>
    </row>
    <row r="40" spans="1:254" ht="24" customHeight="1">
      <c r="A40" s="39"/>
      <c r="B40" s="39"/>
      <c r="C40" s="63" t="s">
        <v>824</v>
      </c>
      <c r="D40" s="39"/>
    </row>
    <row r="41" spans="1:254" ht="24" customHeight="1">
      <c r="A41" s="39"/>
      <c r="B41" s="39"/>
      <c r="C41" s="63" t="s">
        <v>825</v>
      </c>
      <c r="D41" s="39"/>
    </row>
    <row r="42" spans="1:254" ht="24" customHeight="1">
      <c r="A42" s="39"/>
      <c r="B42" s="39"/>
      <c r="C42" s="63" t="s">
        <v>826</v>
      </c>
      <c r="D42" s="39"/>
    </row>
    <row r="43" spans="1:254" ht="24" customHeight="1">
      <c r="A43" s="39"/>
      <c r="B43" s="39"/>
      <c r="C43" s="63" t="s">
        <v>827</v>
      </c>
      <c r="D43" s="39"/>
    </row>
    <row r="44" spans="1:254" ht="24" customHeight="1">
      <c r="A44" s="39"/>
      <c r="B44" s="39"/>
      <c r="C44" s="63" t="s">
        <v>828</v>
      </c>
      <c r="D44" s="39">
        <v>0</v>
      </c>
    </row>
    <row r="45" spans="1:254" ht="24" customHeight="1">
      <c r="A45" s="39"/>
      <c r="B45" s="39"/>
      <c r="C45" s="63" t="s">
        <v>829</v>
      </c>
      <c r="D45" s="39"/>
    </row>
    <row r="46" spans="1:254" ht="24" customHeight="1">
      <c r="A46" s="39"/>
      <c r="B46" s="39"/>
      <c r="C46" s="63" t="s">
        <v>831</v>
      </c>
      <c r="D46" s="39"/>
    </row>
    <row r="47" spans="1:254" s="58" customFormat="1" ht="42.6" customHeight="1">
      <c r="A47" s="421" t="s">
        <v>782</v>
      </c>
      <c r="B47" s="421"/>
      <c r="C47" s="421"/>
      <c r="D47" s="421"/>
      <c r="HU47" s="68"/>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row>
    <row r="48" spans="1:25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D2"/>
    <mergeCell ref="A47:D47"/>
  </mergeCells>
  <phoneticPr fontId="65" type="noConversion"/>
  <printOptions horizontalCentered="1"/>
  <pageMargins left="0.59020397231334798" right="0.59020397231334798" top="0.39300641675633702" bottom="0.59020397231334798" header="0.59020397231334798" footer="0.39300641675633702"/>
  <pageSetup paperSize="9" scale="58" firstPageNumber="0" orientation="portrait" blackAndWhite="1" useFirstPageNumber="1"/>
  <colBreaks count="1" manualBreakCount="1">
    <brk id="4"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2"/>
  <sheetViews>
    <sheetView showZeros="0" workbookViewId="0">
      <selection activeCell="E47" sqref="E47"/>
    </sheetView>
  </sheetViews>
  <sheetFormatPr defaultColWidth="8.75" defaultRowHeight="14.25"/>
  <cols>
    <col min="1" max="1" width="48.625" style="73" customWidth="1"/>
    <col min="2" max="5" width="10.625" style="73" customWidth="1"/>
    <col min="6" max="229" width="8.875" style="73" customWidth="1"/>
    <col min="230" max="16384" width="8.75" style="74"/>
  </cols>
  <sheetData>
    <row r="1" spans="1:231" s="1" customFormat="1" ht="24" customHeight="1"/>
    <row r="2" spans="1:231" s="70" customFormat="1" ht="42.6" customHeight="1">
      <c r="A2" s="420" t="s">
        <v>836</v>
      </c>
      <c r="B2" s="420"/>
      <c r="C2" s="420"/>
      <c r="D2" s="420"/>
      <c r="E2" s="420"/>
      <c r="HV2" s="86"/>
      <c r="HW2" s="86"/>
    </row>
    <row r="3" spans="1:231" s="71" customFormat="1" ht="27" customHeight="1">
      <c r="E3" s="75" t="s">
        <v>1</v>
      </c>
      <c r="HV3" s="75"/>
      <c r="HW3" s="75"/>
    </row>
    <row r="4" spans="1:231" s="72" customFormat="1" ht="30" customHeight="1">
      <c r="A4" s="76" t="s">
        <v>739</v>
      </c>
      <c r="B4" s="77" t="s">
        <v>519</v>
      </c>
      <c r="C4" s="77" t="s">
        <v>542</v>
      </c>
      <c r="D4" s="76" t="s">
        <v>5</v>
      </c>
      <c r="E4" s="78" t="s">
        <v>520</v>
      </c>
      <c r="HV4" s="87"/>
      <c r="HW4" s="87"/>
    </row>
    <row r="5" spans="1:231" s="72" customFormat="1" ht="24" customHeight="1">
      <c r="A5" s="79" t="s">
        <v>740</v>
      </c>
      <c r="B5" s="79"/>
      <c r="C5" s="79"/>
      <c r="D5" s="79"/>
      <c r="E5" s="80"/>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row>
    <row r="6" spans="1:231" s="58" customFormat="1" ht="24" customHeight="1">
      <c r="A6" s="49" t="s">
        <v>741</v>
      </c>
      <c r="B6" s="49"/>
      <c r="C6" s="49"/>
      <c r="D6" s="49"/>
      <c r="E6" s="81"/>
      <c r="HV6" s="68"/>
      <c r="HW6" s="68"/>
    </row>
    <row r="7" spans="1:231" s="58" customFormat="1" ht="24" customHeight="1">
      <c r="A7" s="39" t="s">
        <v>742</v>
      </c>
      <c r="B7" s="39"/>
      <c r="C7" s="39"/>
      <c r="D7" s="39"/>
      <c r="E7" s="81"/>
      <c r="HV7" s="68"/>
      <c r="HW7" s="68"/>
    </row>
    <row r="8" spans="1:231" s="58" customFormat="1" ht="24" customHeight="1">
      <c r="A8" s="39" t="s">
        <v>743</v>
      </c>
      <c r="B8" s="39"/>
      <c r="C8" s="39"/>
      <c r="D8" s="39"/>
      <c r="E8" s="81"/>
      <c r="HV8" s="68"/>
      <c r="HW8" s="68"/>
    </row>
    <row r="9" spans="1:231" s="58" customFormat="1" ht="24" customHeight="1">
      <c r="A9" s="39" t="s">
        <v>744</v>
      </c>
      <c r="B9" s="39"/>
      <c r="C9" s="39"/>
      <c r="D9" s="39"/>
      <c r="E9" s="81"/>
      <c r="HV9" s="68"/>
      <c r="HW9" s="68"/>
    </row>
    <row r="10" spans="1:231" s="58" customFormat="1" ht="24" customHeight="1">
      <c r="A10" s="11" t="s">
        <v>745</v>
      </c>
      <c r="B10" s="11"/>
      <c r="C10" s="11"/>
      <c r="D10" s="11"/>
      <c r="E10" s="81"/>
      <c r="HV10" s="68"/>
      <c r="HW10" s="68"/>
    </row>
    <row r="11" spans="1:231" s="72" customFormat="1" ht="24" customHeight="1">
      <c r="A11" s="79" t="s">
        <v>746</v>
      </c>
      <c r="B11" s="79"/>
      <c r="C11" s="79"/>
      <c r="D11" s="79"/>
      <c r="E11" s="80"/>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row>
    <row r="12" spans="1:231" s="58" customFormat="1" ht="24" customHeight="1">
      <c r="A12" s="49" t="s">
        <v>747</v>
      </c>
      <c r="B12" s="49"/>
      <c r="C12" s="49"/>
      <c r="D12" s="49"/>
      <c r="E12" s="81"/>
      <c r="I12" s="90"/>
      <c r="HV12" s="68"/>
      <c r="HW12" s="68"/>
    </row>
    <row r="13" spans="1:231" s="58" customFormat="1" ht="24" customHeight="1">
      <c r="A13" s="39" t="s">
        <v>748</v>
      </c>
      <c r="B13" s="39"/>
      <c r="C13" s="39"/>
      <c r="D13" s="39"/>
      <c r="E13" s="81"/>
      <c r="HV13" s="68"/>
      <c r="HW13" s="68"/>
    </row>
    <row r="14" spans="1:231" s="58" customFormat="1" ht="24" customHeight="1">
      <c r="A14" s="39" t="s">
        <v>749</v>
      </c>
      <c r="B14" s="39"/>
      <c r="C14" s="39"/>
      <c r="D14" s="39"/>
      <c r="E14" s="81"/>
      <c r="HV14" s="68"/>
      <c r="HW14" s="68"/>
    </row>
    <row r="15" spans="1:231" s="58" customFormat="1" ht="24" customHeight="1">
      <c r="A15" s="39" t="s">
        <v>750</v>
      </c>
      <c r="B15" s="39"/>
      <c r="C15" s="39"/>
      <c r="D15" s="39"/>
      <c r="E15" s="81"/>
      <c r="HV15" s="68"/>
      <c r="HW15" s="68"/>
    </row>
    <row r="16" spans="1:231" s="72" customFormat="1" ht="24" customHeight="1">
      <c r="A16" s="79" t="s">
        <v>751</v>
      </c>
      <c r="B16" s="79"/>
      <c r="C16" s="79"/>
      <c r="D16" s="79"/>
      <c r="E16" s="80"/>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row>
    <row r="17" spans="1:231" s="58" customFormat="1" ht="24" customHeight="1">
      <c r="A17" s="49" t="s">
        <v>752</v>
      </c>
      <c r="B17" s="49"/>
      <c r="C17" s="49"/>
      <c r="D17" s="49"/>
      <c r="E17" s="81"/>
      <c r="HV17" s="68"/>
      <c r="HW17" s="68"/>
    </row>
    <row r="18" spans="1:231" s="58" customFormat="1" ht="24" customHeight="1">
      <c r="A18" s="49" t="s">
        <v>753</v>
      </c>
      <c r="B18" s="49"/>
      <c r="C18" s="49"/>
      <c r="D18" s="49"/>
      <c r="E18" s="81"/>
      <c r="HV18" s="68"/>
      <c r="HW18" s="68"/>
    </row>
    <row r="19" spans="1:231" s="58" customFormat="1" ht="24" customHeight="1">
      <c r="A19" s="49" t="s">
        <v>754</v>
      </c>
      <c r="B19" s="49"/>
      <c r="C19" s="49"/>
      <c r="D19" s="49"/>
      <c r="E19" s="81"/>
      <c r="HV19" s="68"/>
      <c r="HW19" s="68"/>
    </row>
    <row r="20" spans="1:231" s="58" customFormat="1" ht="24" customHeight="1">
      <c r="A20" s="49" t="s">
        <v>755</v>
      </c>
      <c r="B20" s="49"/>
      <c r="C20" s="49"/>
      <c r="D20" s="49"/>
      <c r="E20" s="81"/>
      <c r="HV20" s="68"/>
      <c r="HW20" s="68"/>
    </row>
    <row r="21" spans="1:231" s="72" customFormat="1" ht="24" customHeight="1">
      <c r="A21" s="79" t="s">
        <v>756</v>
      </c>
      <c r="B21" s="79"/>
      <c r="C21" s="79"/>
      <c r="D21" s="79"/>
      <c r="E21" s="80"/>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row>
    <row r="22" spans="1:231" s="58" customFormat="1" ht="24" customHeight="1">
      <c r="A22" s="49" t="s">
        <v>757</v>
      </c>
      <c r="B22" s="49"/>
      <c r="C22" s="49"/>
      <c r="D22" s="49"/>
      <c r="E22" s="81"/>
    </row>
    <row r="23" spans="1:231" s="58" customFormat="1" ht="24" customHeight="1">
      <c r="A23" s="49" t="s">
        <v>758</v>
      </c>
      <c r="B23" s="49"/>
      <c r="C23" s="49"/>
      <c r="D23" s="49"/>
      <c r="E23" s="81"/>
    </row>
    <row r="24" spans="1:231" s="58" customFormat="1" ht="24" customHeight="1">
      <c r="A24" s="49" t="s">
        <v>759</v>
      </c>
      <c r="B24" s="49"/>
      <c r="C24" s="49"/>
      <c r="D24" s="49"/>
      <c r="E24" s="81"/>
    </row>
    <row r="25" spans="1:231" s="58" customFormat="1" ht="24" customHeight="1">
      <c r="A25" s="49" t="s">
        <v>760</v>
      </c>
      <c r="B25" s="49"/>
      <c r="C25" s="49"/>
      <c r="D25" s="49"/>
      <c r="E25" s="81"/>
    </row>
    <row r="26" spans="1:231" s="58" customFormat="1" ht="24" customHeight="1">
      <c r="A26" s="49" t="s">
        <v>761</v>
      </c>
      <c r="B26" s="49"/>
      <c r="C26" s="49"/>
      <c r="D26" s="49"/>
      <c r="E26" s="81"/>
    </row>
    <row r="27" spans="1:231" s="72" customFormat="1" ht="24" customHeight="1">
      <c r="A27" s="62" t="s">
        <v>762</v>
      </c>
      <c r="B27" s="88">
        <f>SUM(B28:B34)</f>
        <v>2651</v>
      </c>
      <c r="C27" s="88">
        <f t="shared" ref="C27:E27" si="0">SUM(C28:C34)</f>
        <v>2664</v>
      </c>
      <c r="D27" s="88">
        <f t="shared" si="0"/>
        <v>2353</v>
      </c>
      <c r="E27" s="88">
        <f t="shared" si="0"/>
        <v>0</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row>
    <row r="28" spans="1:231" s="58" customFormat="1" ht="24" customHeight="1">
      <c r="A28" s="49" t="s">
        <v>763</v>
      </c>
      <c r="B28" s="49">
        <v>650</v>
      </c>
      <c r="C28" s="49">
        <v>730</v>
      </c>
      <c r="D28" s="49">
        <v>739</v>
      </c>
      <c r="E28" s="81"/>
    </row>
    <row r="29" spans="1:231" s="58" customFormat="1" ht="24" customHeight="1">
      <c r="A29" s="49" t="s">
        <v>764</v>
      </c>
      <c r="B29" s="49">
        <v>1615</v>
      </c>
      <c r="C29" s="49">
        <v>1733</v>
      </c>
      <c r="D29" s="49">
        <v>1577</v>
      </c>
      <c r="E29" s="81"/>
    </row>
    <row r="30" spans="1:231" s="58" customFormat="1" ht="24" customHeight="1">
      <c r="A30" s="49" t="s">
        <v>765</v>
      </c>
      <c r="B30" s="49">
        <v>45</v>
      </c>
      <c r="C30" s="49">
        <v>33</v>
      </c>
      <c r="D30" s="49">
        <v>31</v>
      </c>
      <c r="E30" s="81"/>
    </row>
    <row r="31" spans="1:231" s="58" customFormat="1" ht="24" customHeight="1">
      <c r="A31" s="49" t="s">
        <v>766</v>
      </c>
      <c r="B31" s="49">
        <v>335</v>
      </c>
      <c r="C31" s="49">
        <v>160</v>
      </c>
      <c r="D31" s="49"/>
      <c r="E31" s="81"/>
    </row>
    <row r="32" spans="1:231" s="58" customFormat="1" ht="24" customHeight="1">
      <c r="A32" s="49" t="s">
        <v>767</v>
      </c>
      <c r="B32" s="49"/>
      <c r="C32" s="49"/>
      <c r="D32" s="49"/>
      <c r="E32" s="81"/>
    </row>
    <row r="33" spans="1:255" s="58" customFormat="1" ht="24" customHeight="1">
      <c r="A33" s="49" t="s">
        <v>768</v>
      </c>
      <c r="B33" s="49">
        <v>5</v>
      </c>
      <c r="C33" s="49">
        <v>5</v>
      </c>
      <c r="D33" s="49">
        <v>2</v>
      </c>
      <c r="E33" s="81"/>
    </row>
    <row r="34" spans="1:255" s="58" customFormat="1" ht="24" customHeight="1">
      <c r="A34" s="49" t="s">
        <v>769</v>
      </c>
      <c r="B34" s="49">
        <v>1</v>
      </c>
      <c r="C34" s="49">
        <v>3</v>
      </c>
      <c r="D34" s="49">
        <v>4</v>
      </c>
      <c r="E34" s="81"/>
    </row>
    <row r="35" spans="1:255" s="72" customFormat="1" ht="24" customHeight="1">
      <c r="A35" s="62" t="s">
        <v>770</v>
      </c>
      <c r="B35" s="89"/>
      <c r="C35" s="89"/>
      <c r="D35" s="89"/>
      <c r="E35" s="80"/>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row>
    <row r="36" spans="1:255" s="58" customFormat="1" ht="24" customHeight="1">
      <c r="A36" s="49" t="s">
        <v>771</v>
      </c>
      <c r="B36" s="49"/>
      <c r="C36" s="49"/>
      <c r="D36" s="49"/>
      <c r="E36" s="81"/>
    </row>
    <row r="37" spans="1:255" s="58" customFormat="1" ht="24" customHeight="1">
      <c r="A37" s="49" t="s">
        <v>772</v>
      </c>
      <c r="B37" s="49"/>
      <c r="C37" s="49"/>
      <c r="D37" s="49"/>
      <c r="E37" s="81"/>
    </row>
    <row r="38" spans="1:255" s="58" customFormat="1" ht="24" customHeight="1">
      <c r="A38" s="49" t="s">
        <v>773</v>
      </c>
      <c r="B38" s="49"/>
      <c r="C38" s="49"/>
      <c r="D38" s="49"/>
      <c r="E38" s="81"/>
    </row>
    <row r="39" spans="1:255" s="58" customFormat="1" ht="24" customHeight="1">
      <c r="A39" s="49" t="s">
        <v>774</v>
      </c>
      <c r="B39" s="49"/>
      <c r="C39" s="49"/>
      <c r="D39" s="49"/>
      <c r="E39" s="81"/>
    </row>
    <row r="40" spans="1:255" s="58" customFormat="1" ht="24" customHeight="1">
      <c r="A40" s="49" t="s">
        <v>775</v>
      </c>
      <c r="B40" s="49"/>
      <c r="C40" s="49"/>
      <c r="D40" s="49"/>
      <c r="E40" s="81"/>
    </row>
    <row r="41" spans="1:255" s="58" customFormat="1" ht="24" customHeight="1">
      <c r="A41" s="62" t="s">
        <v>776</v>
      </c>
      <c r="B41" s="62"/>
      <c r="C41" s="62"/>
      <c r="D41" s="62"/>
      <c r="E41" s="80"/>
    </row>
    <row r="42" spans="1:255" s="58" customFormat="1" ht="24" customHeight="1">
      <c r="A42" s="49" t="s">
        <v>777</v>
      </c>
      <c r="B42" s="49"/>
      <c r="C42" s="49"/>
      <c r="D42" s="49"/>
      <c r="E42" s="81"/>
    </row>
    <row r="43" spans="1:255" s="58" customFormat="1" ht="24" customHeight="1">
      <c r="A43" s="49" t="s">
        <v>778</v>
      </c>
      <c r="B43" s="49"/>
      <c r="C43" s="49"/>
      <c r="D43" s="49"/>
      <c r="E43" s="81"/>
    </row>
    <row r="44" spans="1:255" s="58" customFormat="1" ht="24" customHeight="1">
      <c r="A44" s="49" t="s">
        <v>779</v>
      </c>
      <c r="B44" s="49"/>
      <c r="C44" s="49"/>
      <c r="D44" s="49"/>
      <c r="E44" s="81"/>
    </row>
    <row r="45" spans="1:255" s="58" customFormat="1" ht="24" customHeight="1">
      <c r="A45" s="49" t="s">
        <v>780</v>
      </c>
      <c r="B45" s="49"/>
      <c r="C45" s="49"/>
      <c r="D45" s="49"/>
      <c r="E45" s="81"/>
    </row>
    <row r="46" spans="1:255" s="58" customFormat="1" ht="24" customHeight="1">
      <c r="A46" s="49"/>
      <c r="B46" s="49"/>
      <c r="C46" s="49"/>
      <c r="D46" s="49"/>
      <c r="E46" s="81"/>
    </row>
    <row r="47" spans="1:255" s="58" customFormat="1" ht="24" customHeight="1">
      <c r="A47" s="83" t="s">
        <v>781</v>
      </c>
      <c r="B47" s="62">
        <f>B27</f>
        <v>2651</v>
      </c>
      <c r="C47" s="62">
        <f t="shared" ref="C47:D47" si="1">C27</f>
        <v>2664</v>
      </c>
      <c r="D47" s="62">
        <f t="shared" si="1"/>
        <v>2353</v>
      </c>
      <c r="E47" s="85"/>
    </row>
    <row r="48" spans="1:255" s="58" customFormat="1" ht="44.1" customHeight="1">
      <c r="A48" s="421" t="s">
        <v>782</v>
      </c>
      <c r="B48" s="421"/>
      <c r="C48" s="421"/>
      <c r="D48" s="421"/>
      <c r="E48" s="421"/>
      <c r="HV48" s="68"/>
      <c r="HW48" s="68"/>
      <c r="HX48" s="68"/>
      <c r="HY48" s="68"/>
      <c r="HZ48" s="68"/>
      <c r="IA48" s="68"/>
      <c r="IB48" s="68"/>
      <c r="IC48" s="68"/>
      <c r="ID48" s="68"/>
      <c r="IE48" s="68"/>
      <c r="IF48" s="68"/>
      <c r="IG48" s="68"/>
      <c r="IH48" s="68"/>
      <c r="II48" s="68"/>
      <c r="IJ48" s="68"/>
      <c r="IK48" s="68"/>
      <c r="IL48" s="68"/>
      <c r="IM48" s="68"/>
      <c r="IN48" s="68"/>
      <c r="IO48" s="68"/>
      <c r="IP48" s="68"/>
      <c r="IQ48" s="68"/>
      <c r="IR48" s="68"/>
      <c r="IS48" s="68"/>
      <c r="IT48" s="68"/>
      <c r="IU48" s="68"/>
    </row>
    <row r="49" spans="1:229" s="68" customFormat="1" ht="24"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row>
    <row r="50" spans="1:229" s="68" customFormat="1" ht="24"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row>
    <row r="51" spans="1:229" s="68" customFormat="1" ht="24"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row>
    <row r="52" spans="1:229" s="68" customFormat="1" ht="24"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row>
    <row r="53" spans="1:229" s="68" customFormat="1" ht="24"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row>
    <row r="54" spans="1:229" s="68" customFormat="1" ht="24"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row>
    <row r="55" spans="1:229" s="68" customFormat="1" ht="24"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row>
    <row r="56" spans="1:229" s="68" customFormat="1" ht="24"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row>
    <row r="57" spans="1:229" s="68" customFormat="1" ht="24"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row>
    <row r="58" spans="1:229" s="68" customFormat="1" ht="24"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row>
    <row r="59" spans="1:229" s="68" customFormat="1" ht="24"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row>
    <row r="60" spans="1:229" s="68" customFormat="1" ht="24"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row>
    <row r="61" spans="1:229" s="68" customFormat="1" ht="24"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row>
    <row r="62" spans="1:229" s="68" customFormat="1" ht="24"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row>
    <row r="63" spans="1:229" s="68" customFormat="1" ht="24"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row>
    <row r="64" spans="1:229" s="68" customFormat="1" ht="24"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row>
    <row r="65" spans="1:229" s="68" customFormat="1" ht="24"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row>
    <row r="66" spans="1:229" s="68" customFormat="1" ht="24"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row>
    <row r="67" spans="1:229" s="68" customFormat="1" ht="24"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row>
    <row r="68" spans="1:229" s="68" customFormat="1" ht="24"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row>
    <row r="69" spans="1:229" s="68" customFormat="1" ht="24"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row>
    <row r="70" spans="1:229" s="68" customFormat="1" ht="24"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row>
    <row r="71" spans="1:229" s="68" customFormat="1" ht="24"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row>
    <row r="72" spans="1:229" s="68" customFormat="1" ht="24"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row>
    <row r="73" spans="1:229" s="68" customFormat="1" ht="24"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row>
    <row r="74" spans="1:229" s="68" customFormat="1" ht="24"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row>
    <row r="75" spans="1:229" s="68" customFormat="1" ht="24"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row>
    <row r="76" spans="1:229" s="68" customFormat="1" ht="24"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row>
    <row r="77" spans="1:229" s="68" customFormat="1" ht="24"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row>
    <row r="78" spans="1:229" s="68" customFormat="1" ht="24"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row>
    <row r="79" spans="1:229" s="68" customFormat="1" ht="24"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row>
    <row r="80" spans="1:229" s="68" customFormat="1" ht="24"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row>
    <row r="81" spans="1:229" s="68" customFormat="1" ht="24"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row>
    <row r="82" spans="1:229" s="68" customFormat="1" ht="13.5" customHeight="1">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c r="DQ82" s="58"/>
      <c r="DR82" s="58"/>
      <c r="DS82" s="58"/>
      <c r="DT82" s="58"/>
      <c r="DU82" s="58"/>
      <c r="DV82" s="58"/>
      <c r="DW82" s="58"/>
      <c r="DX82" s="58"/>
      <c r="DY82" s="58"/>
      <c r="DZ82" s="58"/>
      <c r="EA82" s="58"/>
      <c r="EB82" s="58"/>
      <c r="EC82" s="58"/>
      <c r="ED82" s="58"/>
      <c r="EE82" s="58"/>
      <c r="EF82" s="58"/>
      <c r="EG82" s="58"/>
      <c r="EH82" s="58"/>
      <c r="EI82" s="58"/>
      <c r="EJ82" s="58"/>
      <c r="EK82" s="58"/>
      <c r="EL82" s="58"/>
      <c r="EM82" s="58"/>
      <c r="EN82" s="58"/>
      <c r="EO82" s="58"/>
      <c r="EP82" s="58"/>
      <c r="EQ82" s="58"/>
      <c r="ER82" s="58"/>
      <c r="ES82" s="58"/>
      <c r="ET82" s="58"/>
      <c r="EU82" s="58"/>
      <c r="EV82" s="58"/>
      <c r="EW82" s="58"/>
      <c r="EX82" s="58"/>
      <c r="EY82" s="58"/>
      <c r="EZ82" s="58"/>
      <c r="FA82" s="58"/>
      <c r="FB82" s="58"/>
      <c r="FC82" s="58"/>
      <c r="FD82" s="58"/>
      <c r="FE82" s="58"/>
      <c r="FF82" s="58"/>
      <c r="FG82" s="58"/>
      <c r="FH82" s="58"/>
      <c r="FI82" s="58"/>
      <c r="FJ82" s="58"/>
      <c r="FK82" s="58"/>
      <c r="FL82" s="58"/>
      <c r="FM82" s="58"/>
      <c r="FN82" s="58"/>
      <c r="FO82" s="58"/>
      <c r="FP82" s="58"/>
      <c r="FQ82" s="58"/>
      <c r="FR82" s="58"/>
      <c r="FS82" s="58"/>
      <c r="FT82" s="58"/>
      <c r="FU82" s="58"/>
      <c r="FV82" s="58"/>
      <c r="FW82" s="58"/>
      <c r="FX82" s="58"/>
      <c r="FY82" s="58"/>
      <c r="FZ82" s="58"/>
      <c r="GA82" s="58"/>
      <c r="GB82" s="58"/>
      <c r="GC82" s="58"/>
      <c r="GD82" s="58"/>
      <c r="GE82" s="58"/>
      <c r="GF82" s="58"/>
      <c r="GG82" s="58"/>
      <c r="GH82" s="58"/>
      <c r="GI82" s="58"/>
      <c r="GJ82" s="58"/>
      <c r="GK82" s="58"/>
      <c r="GL82" s="58"/>
      <c r="GM82" s="58"/>
      <c r="GN82" s="58"/>
      <c r="GO82" s="58"/>
      <c r="GP82" s="58"/>
      <c r="GQ82" s="58"/>
      <c r="GR82" s="58"/>
      <c r="GS82" s="58"/>
      <c r="GT82" s="58"/>
      <c r="GU82" s="58"/>
      <c r="GV82" s="58"/>
      <c r="GW82" s="58"/>
      <c r="GX82" s="58"/>
      <c r="GY82" s="58"/>
      <c r="GZ82" s="58"/>
      <c r="HA82" s="58"/>
      <c r="HB82" s="58"/>
      <c r="HC82" s="58"/>
      <c r="HD82" s="58"/>
      <c r="HE82" s="58"/>
      <c r="HF82" s="58"/>
      <c r="HG82" s="58"/>
      <c r="HH82" s="58"/>
      <c r="HI82" s="58"/>
      <c r="HJ82" s="58"/>
      <c r="HK82" s="58"/>
      <c r="HL82" s="58"/>
      <c r="HM82" s="58"/>
      <c r="HN82" s="58"/>
      <c r="HO82" s="58"/>
      <c r="HP82" s="58"/>
      <c r="HQ82" s="58"/>
      <c r="HR82" s="58"/>
      <c r="HS82" s="58"/>
      <c r="HT82" s="58"/>
      <c r="HU82" s="58"/>
    </row>
  </sheetData>
  <mergeCells count="2">
    <mergeCell ref="A2:E2"/>
    <mergeCell ref="A48:E48"/>
  </mergeCells>
  <phoneticPr fontId="65" type="noConversion"/>
  <printOptions horizontalCentered="1"/>
  <pageMargins left="0.59020397231334798" right="0.59020397231334798" top="0.39300641675633702" bottom="0.59020397231334798" header="0.59020397231334798" footer="0.39300641675633702"/>
  <pageSetup paperSize="9" scale="59" firstPageNumber="0" orientation="portrait" blackAndWhite="1" useFirstPageNumber="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81"/>
  <sheetViews>
    <sheetView showZeros="0" workbookViewId="0">
      <selection activeCell="B30" sqref="B30"/>
    </sheetView>
  </sheetViews>
  <sheetFormatPr defaultColWidth="8.75" defaultRowHeight="14.25"/>
  <cols>
    <col min="1" max="1" width="48.625" style="73" customWidth="1"/>
    <col min="2" max="5" width="10.625" style="73" customWidth="1"/>
    <col min="6" max="235" width="8.875" style="73" customWidth="1"/>
    <col min="236" max="16384" width="8.75" style="74"/>
  </cols>
  <sheetData>
    <row r="1" spans="1:237" s="69" customFormat="1" ht="24" customHeight="1"/>
    <row r="2" spans="1:237" s="70" customFormat="1" ht="42.6" customHeight="1">
      <c r="A2" s="420" t="s">
        <v>837</v>
      </c>
      <c r="B2" s="420"/>
      <c r="C2" s="420"/>
      <c r="D2" s="420"/>
      <c r="E2" s="420"/>
      <c r="HV2" s="86"/>
      <c r="HW2" s="86"/>
    </row>
    <row r="3" spans="1:237" s="71" customFormat="1" ht="27" customHeight="1">
      <c r="E3" s="75" t="s">
        <v>1</v>
      </c>
      <c r="IB3" s="75"/>
      <c r="IC3" s="75"/>
    </row>
    <row r="4" spans="1:237" s="72" customFormat="1" ht="30" customHeight="1">
      <c r="A4" s="76" t="s">
        <v>739</v>
      </c>
      <c r="B4" s="77" t="s">
        <v>519</v>
      </c>
      <c r="C4" s="77" t="s">
        <v>542</v>
      </c>
      <c r="D4" s="76" t="s">
        <v>5</v>
      </c>
      <c r="E4" s="78" t="s">
        <v>520</v>
      </c>
      <c r="IB4" s="87"/>
      <c r="IC4" s="87"/>
    </row>
    <row r="5" spans="1:237" s="58" customFormat="1" ht="24" customHeight="1">
      <c r="A5" s="79" t="s">
        <v>784</v>
      </c>
      <c r="B5" s="79"/>
      <c r="C5" s="79"/>
      <c r="D5" s="79"/>
      <c r="E5" s="80"/>
    </row>
    <row r="6" spans="1:237" s="58" customFormat="1" ht="24" customHeight="1">
      <c r="A6" s="49" t="s">
        <v>785</v>
      </c>
      <c r="B6" s="49"/>
      <c r="C6" s="49"/>
      <c r="D6" s="49"/>
      <c r="E6" s="81"/>
    </row>
    <row r="7" spans="1:237" s="58" customFormat="1" ht="24" customHeight="1">
      <c r="A7" s="49" t="s">
        <v>786</v>
      </c>
      <c r="B7" s="39"/>
      <c r="C7" s="39"/>
      <c r="D7" s="39"/>
      <c r="E7" s="81"/>
    </row>
    <row r="8" spans="1:237" s="58" customFormat="1" ht="24" customHeight="1">
      <c r="A8" s="49" t="s">
        <v>787</v>
      </c>
      <c r="B8" s="39"/>
      <c r="C8" s="39"/>
      <c r="D8" s="39"/>
      <c r="E8" s="81"/>
    </row>
    <row r="9" spans="1:237" s="58" customFormat="1" ht="24" customHeight="1">
      <c r="A9" s="49" t="s">
        <v>788</v>
      </c>
      <c r="B9" s="39"/>
      <c r="C9" s="39"/>
      <c r="D9" s="39"/>
      <c r="E9" s="81"/>
    </row>
    <row r="10" spans="1:237" s="58" customFormat="1" ht="24" customHeight="1">
      <c r="A10" s="79" t="s">
        <v>789</v>
      </c>
      <c r="B10" s="11"/>
      <c r="C10" s="11"/>
      <c r="D10" s="11"/>
      <c r="E10" s="81"/>
    </row>
    <row r="11" spans="1:237" s="58" customFormat="1" ht="24" customHeight="1">
      <c r="A11" s="49" t="s">
        <v>790</v>
      </c>
      <c r="B11" s="79"/>
      <c r="C11" s="79"/>
      <c r="D11" s="79"/>
      <c r="E11" s="80"/>
    </row>
    <row r="12" spans="1:237" s="58" customFormat="1" ht="24" customHeight="1">
      <c r="A12" s="49" t="s">
        <v>791</v>
      </c>
      <c r="B12" s="49"/>
      <c r="C12" s="49"/>
      <c r="D12" s="49"/>
      <c r="E12" s="81"/>
    </row>
    <row r="13" spans="1:237" s="58" customFormat="1" ht="24" customHeight="1">
      <c r="A13" s="49" t="s">
        <v>787</v>
      </c>
      <c r="B13" s="39"/>
      <c r="C13" s="39"/>
      <c r="D13" s="39"/>
      <c r="E13" s="81"/>
    </row>
    <row r="14" spans="1:237" s="58" customFormat="1" ht="24" customHeight="1">
      <c r="A14" s="49" t="s">
        <v>792</v>
      </c>
      <c r="B14" s="39"/>
      <c r="C14" s="39"/>
      <c r="D14" s="39"/>
      <c r="E14" s="81"/>
    </row>
    <row r="15" spans="1:237" s="58" customFormat="1" ht="24" customHeight="1">
      <c r="A15" s="49" t="s">
        <v>793</v>
      </c>
      <c r="B15" s="39"/>
      <c r="C15" s="39"/>
      <c r="D15" s="39"/>
      <c r="E15" s="81"/>
    </row>
    <row r="16" spans="1:237" s="58" customFormat="1" ht="24" customHeight="1">
      <c r="A16" s="49" t="s">
        <v>794</v>
      </c>
      <c r="B16" s="79"/>
      <c r="C16" s="79"/>
      <c r="D16" s="79"/>
      <c r="E16" s="80"/>
    </row>
    <row r="17" spans="1:5" s="58" customFormat="1" ht="24" customHeight="1">
      <c r="A17" s="49" t="s">
        <v>795</v>
      </c>
      <c r="B17" s="49"/>
      <c r="C17" s="49"/>
      <c r="D17" s="49"/>
      <c r="E17" s="81"/>
    </row>
    <row r="18" spans="1:5" s="58" customFormat="1" ht="24" customHeight="1">
      <c r="A18" s="49" t="s">
        <v>796</v>
      </c>
      <c r="B18" s="49"/>
      <c r="C18" s="49"/>
      <c r="D18" s="49"/>
      <c r="E18" s="81"/>
    </row>
    <row r="19" spans="1:5" s="58" customFormat="1" ht="24" customHeight="1">
      <c r="A19" s="79" t="s">
        <v>797</v>
      </c>
      <c r="B19" s="49"/>
      <c r="C19" s="49"/>
      <c r="D19" s="49"/>
      <c r="E19" s="81"/>
    </row>
    <row r="20" spans="1:5" s="58" customFormat="1" ht="24" customHeight="1">
      <c r="A20" s="49" t="s">
        <v>798</v>
      </c>
      <c r="B20" s="49"/>
      <c r="C20" s="49"/>
      <c r="D20" s="49"/>
      <c r="E20" s="81"/>
    </row>
    <row r="21" spans="1:5" s="58" customFormat="1" ht="24" customHeight="1">
      <c r="A21" s="49" t="s">
        <v>799</v>
      </c>
      <c r="B21" s="79"/>
      <c r="C21" s="79"/>
      <c r="D21" s="79"/>
      <c r="E21" s="80"/>
    </row>
    <row r="22" spans="1:5" s="58" customFormat="1" ht="24" customHeight="1">
      <c r="A22" s="49" t="s">
        <v>800</v>
      </c>
      <c r="B22" s="49"/>
      <c r="C22" s="49"/>
      <c r="D22" s="49"/>
      <c r="E22" s="81"/>
    </row>
    <row r="23" spans="1:5" s="58" customFormat="1" ht="24" customHeight="1">
      <c r="A23" s="79" t="s">
        <v>801</v>
      </c>
      <c r="B23" s="49"/>
      <c r="C23" s="49"/>
      <c r="D23" s="49"/>
      <c r="E23" s="81"/>
    </row>
    <row r="24" spans="1:5" s="58" customFormat="1" ht="24" customHeight="1">
      <c r="A24" s="49" t="s">
        <v>802</v>
      </c>
      <c r="B24" s="49"/>
      <c r="C24" s="49"/>
      <c r="D24" s="49"/>
      <c r="E24" s="81"/>
    </row>
    <row r="25" spans="1:5" s="58" customFormat="1" ht="24" customHeight="1">
      <c r="A25" s="49" t="s">
        <v>803</v>
      </c>
      <c r="B25" s="49"/>
      <c r="C25" s="49"/>
      <c r="D25" s="49"/>
      <c r="E25" s="81"/>
    </row>
    <row r="26" spans="1:5" s="58" customFormat="1" ht="24" customHeight="1">
      <c r="A26" s="49" t="s">
        <v>804</v>
      </c>
      <c r="B26" s="49"/>
      <c r="C26" s="49"/>
      <c r="D26" s="49"/>
      <c r="E26" s="81"/>
    </row>
    <row r="27" spans="1:5" s="58" customFormat="1" ht="24" customHeight="1">
      <c r="A27" s="49" t="s">
        <v>805</v>
      </c>
      <c r="B27" s="62"/>
      <c r="C27" s="62"/>
      <c r="D27" s="62"/>
      <c r="E27" s="80"/>
    </row>
    <row r="28" spans="1:5" s="58" customFormat="1" ht="24" customHeight="1">
      <c r="A28" s="49" t="s">
        <v>806</v>
      </c>
      <c r="B28" s="49"/>
      <c r="C28" s="49"/>
      <c r="D28" s="49"/>
      <c r="E28" s="81"/>
    </row>
    <row r="29" spans="1:5" s="58" customFormat="1" ht="24" customHeight="1">
      <c r="A29" s="62" t="s">
        <v>807</v>
      </c>
      <c r="B29" s="81">
        <f>B30+B31+B32+B33</f>
        <v>1712</v>
      </c>
      <c r="C29" s="81">
        <f>C30+C31+C32+C33</f>
        <v>1790</v>
      </c>
      <c r="D29" s="81">
        <f>D30+D31+D32+D33</f>
        <v>1857</v>
      </c>
      <c r="E29" s="82"/>
    </row>
    <row r="30" spans="1:5" s="58" customFormat="1" ht="24" customHeight="1">
      <c r="A30" s="49" t="s">
        <v>808</v>
      </c>
      <c r="B30" s="49">
        <v>1465</v>
      </c>
      <c r="C30" s="49">
        <v>1514</v>
      </c>
      <c r="D30" s="49">
        <v>1564</v>
      </c>
      <c r="E30" s="81"/>
    </row>
    <row r="31" spans="1:5" s="58" customFormat="1" ht="24" customHeight="1">
      <c r="A31" s="49" t="s">
        <v>809</v>
      </c>
      <c r="B31" s="49">
        <v>237</v>
      </c>
      <c r="C31" s="49">
        <v>233</v>
      </c>
      <c r="D31" s="49">
        <v>233</v>
      </c>
      <c r="E31" s="81"/>
    </row>
    <row r="32" spans="1:5" s="58" customFormat="1" ht="24" customHeight="1">
      <c r="A32" s="49" t="s">
        <v>810</v>
      </c>
      <c r="B32" s="49"/>
      <c r="C32" s="49">
        <v>31</v>
      </c>
      <c r="D32" s="49">
        <v>40</v>
      </c>
      <c r="E32" s="82"/>
    </row>
    <row r="33" spans="1:255" s="58" customFormat="1" ht="24" customHeight="1">
      <c r="A33" s="49" t="s">
        <v>811</v>
      </c>
      <c r="B33" s="49">
        <v>10</v>
      </c>
      <c r="C33" s="49">
        <v>12</v>
      </c>
      <c r="D33" s="49">
        <v>20</v>
      </c>
      <c r="E33" s="81"/>
    </row>
    <row r="34" spans="1:255" s="58" customFormat="1" ht="24" customHeight="1">
      <c r="A34" s="62" t="s">
        <v>812</v>
      </c>
      <c r="B34" s="62"/>
      <c r="C34" s="62"/>
      <c r="D34" s="62"/>
      <c r="E34" s="80"/>
    </row>
    <row r="35" spans="1:255" s="58" customFormat="1" ht="24" customHeight="1">
      <c r="A35" s="49" t="s">
        <v>813</v>
      </c>
      <c r="B35" s="49"/>
      <c r="C35" s="49"/>
      <c r="D35" s="49"/>
      <c r="E35" s="81"/>
    </row>
    <row r="36" spans="1:255" s="58" customFormat="1" ht="24" customHeight="1">
      <c r="A36" s="49" t="s">
        <v>810</v>
      </c>
      <c r="B36" s="49"/>
      <c r="C36" s="49"/>
      <c r="D36" s="49"/>
      <c r="E36" s="81"/>
    </row>
    <row r="37" spans="1:255" s="58" customFormat="1" ht="24" customHeight="1">
      <c r="A37" s="49" t="s">
        <v>814</v>
      </c>
      <c r="B37" s="49"/>
      <c r="C37" s="49"/>
      <c r="D37" s="49"/>
      <c r="E37" s="81"/>
    </row>
    <row r="38" spans="1:255" s="58" customFormat="1" ht="24" customHeight="1">
      <c r="A38" s="62" t="s">
        <v>815</v>
      </c>
      <c r="B38" s="49"/>
      <c r="C38" s="49"/>
      <c r="D38" s="49"/>
      <c r="E38" s="81"/>
    </row>
    <row r="39" spans="1:255" s="58" customFormat="1" ht="24" customHeight="1">
      <c r="A39" s="49" t="s">
        <v>816</v>
      </c>
      <c r="B39" s="49"/>
      <c r="C39" s="49"/>
      <c r="D39" s="49"/>
      <c r="E39" s="81"/>
    </row>
    <row r="40" spans="1:255" s="58" customFormat="1" ht="24" customHeight="1">
      <c r="A40" s="49" t="s">
        <v>817</v>
      </c>
      <c r="B40" s="62"/>
      <c r="C40" s="62"/>
      <c r="D40" s="62"/>
      <c r="E40" s="80"/>
    </row>
    <row r="41" spans="1:255" s="58" customFormat="1" ht="24" customHeight="1">
      <c r="A41" s="49" t="s">
        <v>818</v>
      </c>
      <c r="B41" s="49"/>
      <c r="C41" s="49"/>
      <c r="D41" s="49"/>
      <c r="E41" s="81"/>
    </row>
    <row r="42" spans="1:255" s="58" customFormat="1" ht="24" customHeight="1">
      <c r="A42" s="49"/>
      <c r="B42" s="49"/>
      <c r="C42" s="49"/>
      <c r="D42" s="49"/>
      <c r="E42" s="81"/>
    </row>
    <row r="43" spans="1:255" s="58" customFormat="1" ht="24" customHeight="1">
      <c r="A43" s="83" t="s">
        <v>819</v>
      </c>
      <c r="B43" s="84">
        <f>B29</f>
        <v>1712</v>
      </c>
      <c r="C43" s="84">
        <f t="shared" ref="C43:D43" si="0">C29</f>
        <v>1790</v>
      </c>
      <c r="D43" s="84">
        <f t="shared" si="0"/>
        <v>1857</v>
      </c>
      <c r="E43" s="85"/>
    </row>
    <row r="44" spans="1:255" s="58" customFormat="1" ht="39" customHeight="1">
      <c r="A44" s="421" t="s">
        <v>782</v>
      </c>
      <c r="B44" s="421"/>
      <c r="C44" s="421"/>
      <c r="D44" s="421"/>
      <c r="E44" s="421"/>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c r="IT44" s="68"/>
      <c r="IU44" s="68"/>
    </row>
    <row r="45" spans="1:255" s="68" customFormat="1" ht="24" customHeight="1">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c r="CW45" s="58"/>
      <c r="CX45" s="58"/>
      <c r="CY45" s="58"/>
      <c r="CZ45" s="58"/>
      <c r="DA45" s="58"/>
      <c r="DB45" s="58"/>
      <c r="DC45" s="58"/>
      <c r="DD45" s="58"/>
      <c r="DE45" s="58"/>
      <c r="DF45" s="58"/>
      <c r="DG45" s="58"/>
      <c r="DH45" s="58"/>
      <c r="DI45" s="58"/>
      <c r="DJ45" s="58"/>
      <c r="DK45" s="58"/>
      <c r="DL45" s="58"/>
      <c r="DM45" s="58"/>
      <c r="DN45" s="58"/>
      <c r="DO45" s="58"/>
      <c r="DP45" s="58"/>
      <c r="DQ45" s="58"/>
      <c r="DR45" s="58"/>
      <c r="DS45" s="58"/>
      <c r="DT45" s="58"/>
      <c r="DU45" s="58"/>
      <c r="DV45" s="58"/>
      <c r="DW45" s="58"/>
      <c r="DX45" s="58"/>
      <c r="DY45" s="58"/>
      <c r="DZ45" s="58"/>
      <c r="EA45" s="58"/>
      <c r="EB45" s="58"/>
      <c r="EC45" s="58"/>
      <c r="ED45" s="58"/>
      <c r="EE45" s="58"/>
      <c r="EF45" s="58"/>
      <c r="EG45" s="58"/>
      <c r="EH45" s="58"/>
      <c r="EI45" s="58"/>
      <c r="EJ45" s="58"/>
      <c r="EK45" s="58"/>
      <c r="EL45" s="58"/>
      <c r="EM45" s="58"/>
      <c r="EN45" s="58"/>
      <c r="EO45" s="58"/>
      <c r="EP45" s="58"/>
      <c r="EQ45" s="58"/>
      <c r="ER45" s="58"/>
      <c r="ES45" s="58"/>
      <c r="ET45" s="58"/>
      <c r="EU45" s="58"/>
      <c r="EV45" s="58"/>
      <c r="EW45" s="58"/>
      <c r="EX45" s="58"/>
      <c r="EY45" s="58"/>
      <c r="EZ45" s="58"/>
      <c r="FA45" s="58"/>
      <c r="FB45" s="58"/>
      <c r="FC45" s="58"/>
      <c r="FD45" s="58"/>
      <c r="FE45" s="58"/>
      <c r="FF45" s="58"/>
      <c r="FG45" s="58"/>
      <c r="FH45" s="58"/>
      <c r="FI45" s="58"/>
      <c r="FJ45" s="58"/>
      <c r="FK45" s="58"/>
      <c r="FL45" s="58"/>
      <c r="FM45" s="58"/>
      <c r="FN45" s="58"/>
      <c r="FO45" s="58"/>
      <c r="FP45" s="58"/>
      <c r="FQ45" s="58"/>
      <c r="FR45" s="58"/>
      <c r="FS45" s="58"/>
      <c r="FT45" s="58"/>
      <c r="FU45" s="58"/>
      <c r="FV45" s="58"/>
      <c r="FW45" s="58"/>
      <c r="FX45" s="58"/>
      <c r="FY45" s="58"/>
      <c r="FZ45" s="58"/>
      <c r="GA45" s="58"/>
      <c r="GB45" s="58"/>
      <c r="GC45" s="58"/>
      <c r="GD45" s="58"/>
      <c r="GE45" s="58"/>
      <c r="GF45" s="58"/>
      <c r="GG45" s="58"/>
      <c r="GH45" s="58"/>
      <c r="GI45" s="58"/>
      <c r="GJ45" s="58"/>
      <c r="GK45" s="58"/>
      <c r="GL45" s="58"/>
      <c r="GM45" s="5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row>
    <row r="46" spans="1:255" s="68" customFormat="1" ht="24" customHeight="1">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8"/>
      <c r="FH46" s="58"/>
      <c r="FI46" s="58"/>
      <c r="FJ46" s="58"/>
      <c r="FK46" s="58"/>
      <c r="FL46" s="58"/>
      <c r="FM46" s="58"/>
      <c r="FN46" s="58"/>
      <c r="FO46" s="58"/>
      <c r="FP46" s="58"/>
      <c r="FQ46" s="58"/>
      <c r="FR46" s="58"/>
      <c r="FS46" s="58"/>
      <c r="FT46" s="58"/>
      <c r="FU46" s="58"/>
      <c r="FV46" s="58"/>
      <c r="FW46" s="58"/>
      <c r="FX46" s="58"/>
      <c r="FY46" s="58"/>
      <c r="FZ46" s="58"/>
      <c r="GA46" s="58"/>
      <c r="GB46" s="58"/>
      <c r="GC46" s="58"/>
      <c r="GD46" s="58"/>
      <c r="GE46" s="58"/>
      <c r="GF46" s="58"/>
      <c r="GG46" s="58"/>
      <c r="GH46" s="58"/>
      <c r="GI46" s="58"/>
      <c r="GJ46" s="58"/>
      <c r="GK46" s="58"/>
      <c r="GL46" s="58"/>
      <c r="GM46" s="58"/>
      <c r="GN46" s="58"/>
      <c r="GO46" s="58"/>
      <c r="GP46" s="58"/>
      <c r="GQ46" s="58"/>
      <c r="GR46" s="58"/>
      <c r="GS46" s="58"/>
      <c r="GT46" s="58"/>
      <c r="GU46" s="58"/>
      <c r="GV46" s="58"/>
      <c r="GW46" s="58"/>
      <c r="GX46" s="58"/>
      <c r="GY46" s="58"/>
      <c r="GZ46" s="58"/>
      <c r="HA46" s="58"/>
      <c r="HB46" s="58"/>
      <c r="HC46" s="58"/>
      <c r="HD46" s="58"/>
      <c r="HE46" s="58"/>
      <c r="HF46" s="58"/>
      <c r="HG46" s="58"/>
      <c r="HH46" s="58"/>
      <c r="HI46" s="58"/>
      <c r="HJ46" s="58"/>
      <c r="HK46" s="58"/>
      <c r="HL46" s="58"/>
      <c r="HM46" s="58"/>
      <c r="HN46" s="58"/>
      <c r="HO46" s="58"/>
      <c r="HP46" s="58"/>
      <c r="HQ46" s="58"/>
      <c r="HR46" s="58"/>
      <c r="HS46" s="58"/>
      <c r="HT46" s="58"/>
      <c r="HU46" s="58"/>
      <c r="HV46" s="58"/>
      <c r="HW46" s="58"/>
      <c r="HX46" s="58"/>
      <c r="HY46" s="58"/>
      <c r="HZ46" s="58"/>
      <c r="IA46" s="58"/>
    </row>
    <row r="47" spans="1:255" s="68" customFormat="1" ht="24" customHeight="1">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c r="CW47" s="58"/>
      <c r="CX47" s="58"/>
      <c r="CY47" s="58"/>
      <c r="CZ47" s="58"/>
      <c r="DA47" s="58"/>
      <c r="DB47" s="58"/>
      <c r="DC47" s="58"/>
      <c r="DD47" s="58"/>
      <c r="DE47" s="58"/>
      <c r="DF47" s="58"/>
      <c r="DG47" s="58"/>
      <c r="DH47" s="58"/>
      <c r="DI47" s="58"/>
      <c r="DJ47" s="58"/>
      <c r="DK47" s="58"/>
      <c r="DL47" s="58"/>
      <c r="DM47" s="58"/>
      <c r="DN47" s="58"/>
      <c r="DO47" s="58"/>
      <c r="DP47" s="58"/>
      <c r="DQ47" s="58"/>
      <c r="DR47" s="58"/>
      <c r="DS47" s="58"/>
      <c r="DT47" s="58"/>
      <c r="DU47" s="58"/>
      <c r="DV47" s="58"/>
      <c r="DW47" s="58"/>
      <c r="DX47" s="58"/>
      <c r="DY47" s="58"/>
      <c r="DZ47" s="58"/>
      <c r="EA47" s="58"/>
      <c r="EB47" s="58"/>
      <c r="EC47" s="58"/>
      <c r="ED47" s="58"/>
      <c r="EE47" s="58"/>
      <c r="EF47" s="58"/>
      <c r="EG47" s="58"/>
      <c r="EH47" s="58"/>
      <c r="EI47" s="58"/>
      <c r="EJ47" s="58"/>
      <c r="EK47" s="58"/>
      <c r="EL47" s="58"/>
      <c r="EM47" s="58"/>
      <c r="EN47" s="58"/>
      <c r="EO47" s="58"/>
      <c r="EP47" s="58"/>
      <c r="EQ47" s="58"/>
      <c r="ER47" s="58"/>
      <c r="ES47" s="58"/>
      <c r="ET47" s="58"/>
      <c r="EU47" s="58"/>
      <c r="EV47" s="58"/>
      <c r="EW47" s="58"/>
      <c r="EX47" s="58"/>
      <c r="EY47" s="58"/>
      <c r="EZ47" s="58"/>
      <c r="FA47" s="58"/>
      <c r="FB47" s="58"/>
      <c r="FC47" s="58"/>
      <c r="FD47" s="58"/>
      <c r="FE47" s="58"/>
      <c r="FF47" s="58"/>
      <c r="FG47" s="58"/>
      <c r="FH47" s="58"/>
      <c r="FI47" s="58"/>
      <c r="FJ47" s="58"/>
      <c r="FK47" s="58"/>
      <c r="FL47" s="58"/>
      <c r="FM47" s="58"/>
      <c r="FN47" s="58"/>
      <c r="FO47" s="58"/>
      <c r="FP47" s="58"/>
      <c r="FQ47" s="58"/>
      <c r="FR47" s="58"/>
      <c r="FS47" s="58"/>
      <c r="FT47" s="58"/>
      <c r="FU47" s="58"/>
      <c r="FV47" s="58"/>
      <c r="FW47" s="58"/>
      <c r="FX47" s="58"/>
      <c r="FY47" s="58"/>
      <c r="FZ47" s="58"/>
      <c r="GA47" s="58"/>
      <c r="GB47" s="58"/>
      <c r="GC47" s="58"/>
      <c r="GD47" s="58"/>
      <c r="GE47" s="58"/>
      <c r="GF47" s="58"/>
      <c r="GG47" s="58"/>
      <c r="GH47" s="58"/>
      <c r="GI47" s="58"/>
      <c r="GJ47" s="58"/>
      <c r="GK47" s="58"/>
      <c r="GL47" s="58"/>
      <c r="GM47" s="58"/>
      <c r="GN47" s="58"/>
      <c r="GO47" s="58"/>
      <c r="GP47" s="58"/>
      <c r="GQ47" s="58"/>
      <c r="GR47" s="58"/>
      <c r="GS47" s="58"/>
      <c r="GT47" s="58"/>
      <c r="GU47" s="58"/>
      <c r="GV47" s="58"/>
      <c r="GW47" s="58"/>
      <c r="GX47" s="58"/>
      <c r="GY47" s="58"/>
      <c r="GZ47" s="58"/>
      <c r="HA47" s="58"/>
      <c r="HB47" s="58"/>
      <c r="HC47" s="58"/>
      <c r="HD47" s="58"/>
      <c r="HE47" s="58"/>
      <c r="HF47" s="58"/>
      <c r="HG47" s="58"/>
      <c r="HH47" s="58"/>
      <c r="HI47" s="58"/>
      <c r="HJ47" s="58"/>
      <c r="HK47" s="58"/>
      <c r="HL47" s="58"/>
      <c r="HM47" s="58"/>
      <c r="HN47" s="58"/>
      <c r="HO47" s="58"/>
      <c r="HP47" s="58"/>
      <c r="HQ47" s="58"/>
      <c r="HR47" s="58"/>
      <c r="HS47" s="58"/>
      <c r="HT47" s="58"/>
      <c r="HU47" s="58"/>
      <c r="HV47" s="58"/>
      <c r="HW47" s="58"/>
      <c r="HX47" s="58"/>
      <c r="HY47" s="58"/>
      <c r="HZ47" s="58"/>
      <c r="IA47" s="58"/>
    </row>
    <row r="48" spans="1:255" s="68" customFormat="1" ht="24" customHeight="1">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c r="EG48" s="58"/>
      <c r="EH48" s="58"/>
      <c r="EI48" s="58"/>
      <c r="EJ48" s="58"/>
      <c r="EK48" s="58"/>
      <c r="EL48" s="58"/>
      <c r="EM48" s="58"/>
      <c r="EN48" s="58"/>
      <c r="EO48" s="58"/>
      <c r="EP48" s="58"/>
      <c r="EQ48" s="58"/>
      <c r="ER48" s="58"/>
      <c r="ES48" s="58"/>
      <c r="ET48" s="58"/>
      <c r="EU48" s="58"/>
      <c r="EV48" s="58"/>
      <c r="EW48" s="58"/>
      <c r="EX48" s="58"/>
      <c r="EY48" s="58"/>
      <c r="EZ48" s="58"/>
      <c r="FA48" s="58"/>
      <c r="FB48" s="58"/>
      <c r="FC48" s="58"/>
      <c r="FD48" s="58"/>
      <c r="FE48" s="58"/>
      <c r="FF48" s="58"/>
      <c r="FG48" s="58"/>
      <c r="FH48" s="58"/>
      <c r="FI48" s="58"/>
      <c r="FJ48" s="58"/>
      <c r="FK48" s="58"/>
      <c r="FL48" s="58"/>
      <c r="FM48" s="58"/>
      <c r="FN48" s="58"/>
      <c r="FO48" s="58"/>
      <c r="FP48" s="58"/>
      <c r="FQ48" s="58"/>
      <c r="FR48" s="58"/>
      <c r="FS48" s="58"/>
      <c r="FT48" s="58"/>
      <c r="FU48" s="58"/>
      <c r="FV48" s="58"/>
      <c r="FW48" s="58"/>
      <c r="FX48" s="58"/>
      <c r="FY48" s="58"/>
      <c r="FZ48" s="58"/>
      <c r="GA48" s="58"/>
      <c r="GB48" s="58"/>
      <c r="GC48" s="58"/>
      <c r="GD48" s="58"/>
      <c r="GE48" s="58"/>
      <c r="GF48" s="58"/>
      <c r="GG48" s="58"/>
      <c r="GH48" s="58"/>
      <c r="GI48" s="58"/>
      <c r="GJ48" s="58"/>
      <c r="GK48" s="58"/>
      <c r="GL48" s="58"/>
      <c r="GM48" s="58"/>
      <c r="GN48" s="58"/>
      <c r="GO48" s="58"/>
      <c r="GP48" s="58"/>
      <c r="GQ48" s="58"/>
      <c r="GR48" s="58"/>
      <c r="GS48" s="58"/>
      <c r="GT48" s="58"/>
      <c r="GU48" s="58"/>
      <c r="GV48" s="58"/>
      <c r="GW48" s="58"/>
      <c r="GX48" s="58"/>
      <c r="GY48" s="58"/>
      <c r="GZ48" s="58"/>
      <c r="HA48" s="58"/>
      <c r="HB48" s="58"/>
      <c r="HC48" s="58"/>
      <c r="HD48" s="58"/>
      <c r="HE48" s="58"/>
      <c r="HF48" s="58"/>
      <c r="HG48" s="58"/>
      <c r="HH48" s="58"/>
      <c r="HI48" s="58"/>
      <c r="HJ48" s="58"/>
      <c r="HK48" s="58"/>
      <c r="HL48" s="58"/>
      <c r="HM48" s="58"/>
      <c r="HN48" s="58"/>
      <c r="HO48" s="58"/>
      <c r="HP48" s="58"/>
      <c r="HQ48" s="58"/>
      <c r="HR48" s="58"/>
      <c r="HS48" s="58"/>
      <c r="HT48" s="58"/>
      <c r="HU48" s="58"/>
      <c r="HV48" s="58"/>
      <c r="HW48" s="58"/>
      <c r="HX48" s="58"/>
      <c r="HY48" s="58"/>
      <c r="HZ48" s="58"/>
      <c r="IA48" s="58"/>
    </row>
    <row r="49" spans="1:235" s="68" customFormat="1" ht="24" customHeight="1">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8"/>
      <c r="GD49" s="58"/>
      <c r="GE49" s="58"/>
      <c r="GF49" s="58"/>
      <c r="GG49" s="58"/>
      <c r="GH49" s="58"/>
      <c r="GI49" s="58"/>
      <c r="GJ49" s="58"/>
      <c r="GK49" s="58"/>
      <c r="GL49" s="58"/>
      <c r="GM49" s="58"/>
      <c r="GN49" s="58"/>
      <c r="GO49" s="58"/>
      <c r="GP49" s="58"/>
      <c r="GQ49" s="58"/>
      <c r="GR49" s="58"/>
      <c r="GS49" s="58"/>
      <c r="GT49" s="58"/>
      <c r="GU49" s="58"/>
      <c r="GV49" s="58"/>
      <c r="GW49" s="58"/>
      <c r="GX49" s="58"/>
      <c r="GY49" s="58"/>
      <c r="GZ49" s="58"/>
      <c r="HA49" s="58"/>
      <c r="HB49" s="58"/>
      <c r="HC49" s="58"/>
      <c r="HD49" s="58"/>
      <c r="HE49" s="58"/>
      <c r="HF49" s="58"/>
      <c r="HG49" s="58"/>
      <c r="HH49" s="58"/>
      <c r="HI49" s="58"/>
      <c r="HJ49" s="58"/>
      <c r="HK49" s="58"/>
      <c r="HL49" s="58"/>
      <c r="HM49" s="58"/>
      <c r="HN49" s="58"/>
      <c r="HO49" s="58"/>
      <c r="HP49" s="58"/>
      <c r="HQ49" s="58"/>
      <c r="HR49" s="58"/>
      <c r="HS49" s="58"/>
      <c r="HT49" s="58"/>
      <c r="HU49" s="58"/>
      <c r="HV49" s="58"/>
      <c r="HW49" s="58"/>
      <c r="HX49" s="58"/>
      <c r="HY49" s="58"/>
      <c r="HZ49" s="58"/>
      <c r="IA49" s="58"/>
    </row>
    <row r="50" spans="1:235" s="68" customFormat="1" ht="24" customHeight="1">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I50" s="58"/>
      <c r="HJ50" s="58"/>
      <c r="HK50" s="58"/>
      <c r="HL50" s="58"/>
      <c r="HM50" s="58"/>
      <c r="HN50" s="58"/>
      <c r="HO50" s="58"/>
      <c r="HP50" s="58"/>
      <c r="HQ50" s="58"/>
      <c r="HR50" s="58"/>
      <c r="HS50" s="58"/>
      <c r="HT50" s="58"/>
      <c r="HU50" s="58"/>
      <c r="HV50" s="58"/>
      <c r="HW50" s="58"/>
      <c r="HX50" s="58"/>
      <c r="HY50" s="58"/>
      <c r="HZ50" s="58"/>
      <c r="IA50" s="58"/>
    </row>
    <row r="51" spans="1:235" s="68" customFormat="1" ht="24" customHeight="1">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c r="CW51" s="58"/>
      <c r="CX51" s="58"/>
      <c r="CY51" s="58"/>
      <c r="CZ51" s="58"/>
      <c r="DA51" s="58"/>
      <c r="DB51" s="58"/>
      <c r="DC51" s="58"/>
      <c r="DD51" s="58"/>
      <c r="DE51" s="58"/>
      <c r="DF51" s="58"/>
      <c r="DG51" s="58"/>
      <c r="DH51" s="58"/>
      <c r="DI51" s="58"/>
      <c r="DJ51" s="58"/>
      <c r="DK51" s="58"/>
      <c r="DL51" s="58"/>
      <c r="DM51" s="58"/>
      <c r="DN51" s="58"/>
      <c r="DO51" s="58"/>
      <c r="DP51" s="58"/>
      <c r="DQ51" s="58"/>
      <c r="DR51" s="58"/>
      <c r="DS51" s="58"/>
      <c r="DT51" s="58"/>
      <c r="DU51" s="58"/>
      <c r="DV51" s="58"/>
      <c r="DW51" s="58"/>
      <c r="DX51" s="58"/>
      <c r="DY51" s="58"/>
      <c r="DZ51" s="58"/>
      <c r="EA51" s="58"/>
      <c r="EB51" s="58"/>
      <c r="EC51" s="58"/>
      <c r="ED51" s="58"/>
      <c r="EE51" s="58"/>
      <c r="EF51" s="58"/>
      <c r="EG51" s="58"/>
      <c r="EH51" s="58"/>
      <c r="EI51" s="58"/>
      <c r="EJ51" s="58"/>
      <c r="EK51" s="58"/>
      <c r="EL51" s="58"/>
      <c r="EM51" s="58"/>
      <c r="EN51" s="58"/>
      <c r="EO51" s="58"/>
      <c r="EP51" s="58"/>
      <c r="EQ51" s="58"/>
      <c r="ER51" s="58"/>
      <c r="ES51" s="58"/>
      <c r="ET51" s="58"/>
      <c r="EU51" s="58"/>
      <c r="EV51" s="58"/>
      <c r="EW51" s="58"/>
      <c r="EX51" s="58"/>
      <c r="EY51" s="58"/>
      <c r="EZ51" s="58"/>
      <c r="FA51" s="58"/>
      <c r="FB51" s="58"/>
      <c r="FC51" s="58"/>
      <c r="FD51" s="58"/>
      <c r="FE51" s="58"/>
      <c r="FF51" s="58"/>
      <c r="FG51" s="58"/>
      <c r="FH51" s="58"/>
      <c r="FI51" s="58"/>
      <c r="FJ51" s="58"/>
      <c r="FK51" s="58"/>
      <c r="FL51" s="58"/>
      <c r="FM51" s="58"/>
      <c r="FN51" s="58"/>
      <c r="FO51" s="58"/>
      <c r="FP51" s="58"/>
      <c r="FQ51" s="58"/>
      <c r="FR51" s="58"/>
      <c r="FS51" s="58"/>
      <c r="FT51" s="58"/>
      <c r="FU51" s="58"/>
      <c r="FV51" s="58"/>
      <c r="FW51" s="58"/>
      <c r="FX51" s="58"/>
      <c r="FY51" s="58"/>
      <c r="FZ51" s="58"/>
      <c r="GA51" s="58"/>
      <c r="GB51" s="58"/>
      <c r="GC51" s="58"/>
      <c r="GD51" s="58"/>
      <c r="GE51" s="58"/>
      <c r="GF51" s="58"/>
      <c r="GG51" s="58"/>
      <c r="GH51" s="58"/>
      <c r="GI51" s="58"/>
      <c r="GJ51" s="58"/>
      <c r="GK51" s="58"/>
      <c r="GL51" s="58"/>
      <c r="GM51" s="58"/>
      <c r="GN51" s="58"/>
      <c r="GO51" s="58"/>
      <c r="GP51" s="58"/>
      <c r="GQ51" s="58"/>
      <c r="GR51" s="58"/>
      <c r="GS51" s="58"/>
      <c r="GT51" s="58"/>
      <c r="GU51" s="58"/>
      <c r="GV51" s="58"/>
      <c r="GW51" s="58"/>
      <c r="GX51" s="58"/>
      <c r="GY51" s="58"/>
      <c r="GZ51" s="58"/>
      <c r="HA51" s="58"/>
      <c r="HB51" s="58"/>
      <c r="HC51" s="58"/>
      <c r="HD51" s="58"/>
      <c r="HE51" s="58"/>
      <c r="HF51" s="58"/>
      <c r="HG51" s="58"/>
      <c r="HH51" s="58"/>
      <c r="HI51" s="58"/>
      <c r="HJ51" s="58"/>
      <c r="HK51" s="58"/>
      <c r="HL51" s="58"/>
      <c r="HM51" s="58"/>
      <c r="HN51" s="58"/>
      <c r="HO51" s="58"/>
      <c r="HP51" s="58"/>
      <c r="HQ51" s="58"/>
      <c r="HR51" s="58"/>
      <c r="HS51" s="58"/>
      <c r="HT51" s="58"/>
      <c r="HU51" s="58"/>
      <c r="HV51" s="58"/>
      <c r="HW51" s="58"/>
      <c r="HX51" s="58"/>
      <c r="HY51" s="58"/>
      <c r="HZ51" s="58"/>
      <c r="IA51" s="58"/>
    </row>
    <row r="52" spans="1:235" s="68" customFormat="1" ht="24" customHeight="1">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8"/>
      <c r="EJ52" s="58"/>
      <c r="EK52" s="58"/>
      <c r="EL52" s="58"/>
      <c r="EM52" s="58"/>
      <c r="EN52" s="58"/>
      <c r="EO52" s="58"/>
      <c r="EP52" s="58"/>
      <c r="EQ52" s="58"/>
      <c r="ER52" s="58"/>
      <c r="ES52" s="58"/>
      <c r="ET52" s="58"/>
      <c r="EU52" s="58"/>
      <c r="EV52" s="58"/>
      <c r="EW52" s="58"/>
      <c r="EX52" s="58"/>
      <c r="EY52" s="58"/>
      <c r="EZ52" s="58"/>
      <c r="FA52" s="58"/>
      <c r="FB52" s="58"/>
      <c r="FC52" s="58"/>
      <c r="FD52" s="58"/>
      <c r="FE52" s="58"/>
      <c r="FF52" s="58"/>
      <c r="FG52" s="58"/>
      <c r="FH52" s="58"/>
      <c r="FI52" s="58"/>
      <c r="FJ52" s="58"/>
      <c r="FK52" s="58"/>
      <c r="FL52" s="58"/>
      <c r="FM52" s="58"/>
      <c r="FN52" s="58"/>
      <c r="FO52" s="58"/>
      <c r="FP52" s="58"/>
      <c r="FQ52" s="58"/>
      <c r="FR52" s="58"/>
      <c r="FS52" s="58"/>
      <c r="FT52" s="58"/>
      <c r="FU52" s="58"/>
      <c r="FV52" s="58"/>
      <c r="FW52" s="58"/>
      <c r="FX52" s="58"/>
      <c r="FY52" s="58"/>
      <c r="FZ52" s="58"/>
      <c r="GA52" s="58"/>
      <c r="GB52" s="58"/>
      <c r="GC52" s="58"/>
      <c r="GD52" s="58"/>
      <c r="GE52" s="58"/>
      <c r="GF52" s="58"/>
      <c r="GG52" s="58"/>
      <c r="GH52" s="58"/>
      <c r="GI52" s="58"/>
      <c r="GJ52" s="58"/>
      <c r="GK52" s="58"/>
      <c r="GL52" s="58"/>
      <c r="GM52" s="58"/>
      <c r="GN52" s="58"/>
      <c r="GO52" s="58"/>
      <c r="GP52" s="58"/>
      <c r="GQ52" s="58"/>
      <c r="GR52" s="58"/>
      <c r="GS52" s="58"/>
      <c r="GT52" s="58"/>
      <c r="GU52" s="58"/>
      <c r="GV52" s="58"/>
      <c r="GW52" s="58"/>
      <c r="GX52" s="58"/>
      <c r="GY52" s="58"/>
      <c r="GZ52" s="58"/>
      <c r="HA52" s="58"/>
      <c r="HB52" s="58"/>
      <c r="HC52" s="58"/>
      <c r="HD52" s="58"/>
      <c r="HE52" s="58"/>
      <c r="HF52" s="58"/>
      <c r="HG52" s="58"/>
      <c r="HH52" s="58"/>
      <c r="HI52" s="58"/>
      <c r="HJ52" s="58"/>
      <c r="HK52" s="58"/>
      <c r="HL52" s="58"/>
      <c r="HM52" s="58"/>
      <c r="HN52" s="58"/>
      <c r="HO52" s="58"/>
      <c r="HP52" s="58"/>
      <c r="HQ52" s="58"/>
      <c r="HR52" s="58"/>
      <c r="HS52" s="58"/>
      <c r="HT52" s="58"/>
      <c r="HU52" s="58"/>
      <c r="HV52" s="58"/>
      <c r="HW52" s="58"/>
      <c r="HX52" s="58"/>
      <c r="HY52" s="58"/>
      <c r="HZ52" s="58"/>
      <c r="IA52" s="58"/>
    </row>
    <row r="53" spans="1:235" s="68" customFormat="1" ht="24" customHeight="1">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
      <c r="DX53" s="58"/>
      <c r="DY53" s="58"/>
      <c r="DZ53" s="58"/>
      <c r="EA53" s="58"/>
      <c r="EB53" s="58"/>
      <c r="EC53" s="58"/>
      <c r="ED53" s="58"/>
      <c r="EE53" s="58"/>
      <c r="EF53" s="58"/>
      <c r="EG53" s="58"/>
      <c r="EH53" s="58"/>
      <c r="EI53" s="58"/>
      <c r="EJ53" s="58"/>
      <c r="EK53" s="58"/>
      <c r="EL53" s="58"/>
      <c r="EM53" s="58"/>
      <c r="EN53" s="58"/>
      <c r="EO53" s="58"/>
      <c r="EP53" s="58"/>
      <c r="EQ53" s="58"/>
      <c r="ER53" s="58"/>
      <c r="ES53" s="58"/>
      <c r="ET53" s="58"/>
      <c r="EU53" s="58"/>
      <c r="EV53" s="58"/>
      <c r="EW53" s="58"/>
      <c r="EX53" s="58"/>
      <c r="EY53" s="58"/>
      <c r="EZ53" s="58"/>
      <c r="FA53" s="58"/>
      <c r="FB53" s="58"/>
      <c r="FC53" s="58"/>
      <c r="FD53" s="58"/>
      <c r="FE53" s="58"/>
      <c r="FF53" s="58"/>
      <c r="FG53" s="58"/>
      <c r="FH53" s="58"/>
      <c r="FI53" s="58"/>
      <c r="FJ53" s="58"/>
      <c r="FK53" s="58"/>
      <c r="FL53" s="58"/>
      <c r="FM53" s="58"/>
      <c r="FN53" s="58"/>
      <c r="FO53" s="58"/>
      <c r="FP53" s="58"/>
      <c r="FQ53" s="58"/>
      <c r="FR53" s="58"/>
      <c r="FS53" s="58"/>
      <c r="FT53" s="58"/>
      <c r="FU53" s="58"/>
      <c r="FV53" s="58"/>
      <c r="FW53" s="58"/>
      <c r="FX53" s="58"/>
      <c r="FY53" s="58"/>
      <c r="FZ53" s="58"/>
      <c r="GA53" s="58"/>
      <c r="GB53" s="58"/>
      <c r="GC53" s="58"/>
      <c r="GD53" s="58"/>
      <c r="GE53" s="58"/>
      <c r="GF53" s="58"/>
      <c r="GG53" s="58"/>
      <c r="GH53" s="58"/>
      <c r="GI53" s="58"/>
      <c r="GJ53" s="58"/>
      <c r="GK53" s="58"/>
      <c r="GL53" s="58"/>
      <c r="GM53" s="58"/>
      <c r="GN53" s="58"/>
      <c r="GO53" s="58"/>
      <c r="GP53" s="58"/>
      <c r="GQ53" s="58"/>
      <c r="GR53" s="58"/>
      <c r="GS53" s="58"/>
      <c r="GT53" s="58"/>
      <c r="GU53" s="58"/>
      <c r="GV53" s="58"/>
      <c r="GW53" s="58"/>
      <c r="GX53" s="58"/>
      <c r="GY53" s="58"/>
      <c r="GZ53" s="58"/>
      <c r="HA53" s="58"/>
      <c r="HB53" s="58"/>
      <c r="HC53" s="58"/>
      <c r="HD53" s="58"/>
      <c r="HE53" s="58"/>
      <c r="HF53" s="58"/>
      <c r="HG53" s="58"/>
      <c r="HH53" s="58"/>
      <c r="HI53" s="58"/>
      <c r="HJ53" s="58"/>
      <c r="HK53" s="58"/>
      <c r="HL53" s="58"/>
      <c r="HM53" s="58"/>
      <c r="HN53" s="58"/>
      <c r="HO53" s="58"/>
      <c r="HP53" s="58"/>
      <c r="HQ53" s="58"/>
      <c r="HR53" s="58"/>
      <c r="HS53" s="58"/>
      <c r="HT53" s="58"/>
      <c r="HU53" s="58"/>
      <c r="HV53" s="58"/>
      <c r="HW53" s="58"/>
      <c r="HX53" s="58"/>
      <c r="HY53" s="58"/>
      <c r="HZ53" s="58"/>
      <c r="IA53" s="58"/>
    </row>
    <row r="54" spans="1:235" s="68" customFormat="1" ht="24" customHeight="1">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8"/>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8"/>
      <c r="FA54" s="58"/>
      <c r="FB54" s="58"/>
      <c r="FC54" s="58"/>
      <c r="FD54" s="58"/>
      <c r="FE54" s="58"/>
      <c r="FF54" s="58"/>
      <c r="FG54" s="58"/>
      <c r="FH54" s="58"/>
      <c r="FI54" s="58"/>
      <c r="FJ54" s="58"/>
      <c r="FK54" s="58"/>
      <c r="FL54" s="58"/>
      <c r="FM54" s="58"/>
      <c r="FN54" s="58"/>
      <c r="FO54" s="58"/>
      <c r="FP54" s="58"/>
      <c r="FQ54" s="58"/>
      <c r="FR54" s="58"/>
      <c r="FS54" s="58"/>
      <c r="FT54" s="58"/>
      <c r="FU54" s="58"/>
      <c r="FV54" s="58"/>
      <c r="FW54" s="58"/>
      <c r="FX54" s="58"/>
      <c r="FY54" s="58"/>
      <c r="FZ54" s="58"/>
      <c r="GA54" s="58"/>
      <c r="GB54" s="58"/>
      <c r="GC54" s="58"/>
      <c r="GD54" s="58"/>
      <c r="GE54" s="58"/>
      <c r="GF54" s="58"/>
      <c r="GG54" s="58"/>
      <c r="GH54" s="58"/>
      <c r="GI54" s="58"/>
      <c r="GJ54" s="58"/>
      <c r="GK54" s="58"/>
      <c r="GL54" s="58"/>
      <c r="GM54" s="58"/>
      <c r="GN54" s="58"/>
      <c r="GO54" s="58"/>
      <c r="GP54" s="58"/>
      <c r="GQ54" s="58"/>
      <c r="GR54" s="58"/>
      <c r="GS54" s="58"/>
      <c r="GT54" s="58"/>
      <c r="GU54" s="58"/>
      <c r="GV54" s="58"/>
      <c r="GW54" s="58"/>
      <c r="GX54" s="58"/>
      <c r="GY54" s="58"/>
      <c r="GZ54" s="58"/>
      <c r="HA54" s="58"/>
      <c r="HB54" s="58"/>
      <c r="HC54" s="58"/>
      <c r="HD54" s="58"/>
      <c r="HE54" s="58"/>
      <c r="HF54" s="58"/>
      <c r="HG54" s="58"/>
      <c r="HH54" s="58"/>
      <c r="HI54" s="58"/>
      <c r="HJ54" s="58"/>
      <c r="HK54" s="58"/>
      <c r="HL54" s="58"/>
      <c r="HM54" s="58"/>
      <c r="HN54" s="58"/>
      <c r="HO54" s="58"/>
      <c r="HP54" s="58"/>
      <c r="HQ54" s="58"/>
      <c r="HR54" s="58"/>
      <c r="HS54" s="58"/>
      <c r="HT54" s="58"/>
      <c r="HU54" s="58"/>
      <c r="HV54" s="58"/>
      <c r="HW54" s="58"/>
      <c r="HX54" s="58"/>
      <c r="HY54" s="58"/>
      <c r="HZ54" s="58"/>
      <c r="IA54" s="58"/>
    </row>
    <row r="55" spans="1:235" s="68" customFormat="1" ht="24"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row>
    <row r="56" spans="1:235" s="68" customFormat="1" ht="24"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8"/>
      <c r="FH56" s="58"/>
      <c r="FI56" s="58"/>
      <c r="FJ56" s="58"/>
      <c r="FK56" s="58"/>
      <c r="FL56" s="58"/>
      <c r="FM56" s="58"/>
      <c r="FN56" s="58"/>
      <c r="FO56" s="58"/>
      <c r="FP56" s="58"/>
      <c r="FQ56" s="58"/>
      <c r="FR56" s="58"/>
      <c r="FS56" s="58"/>
      <c r="FT56" s="58"/>
      <c r="FU56" s="58"/>
      <c r="FV56" s="58"/>
      <c r="FW56" s="58"/>
      <c r="FX56" s="58"/>
      <c r="FY56" s="58"/>
      <c r="FZ56" s="58"/>
      <c r="GA56" s="58"/>
      <c r="GB56" s="58"/>
      <c r="GC56" s="58"/>
      <c r="GD56" s="58"/>
      <c r="GE56" s="58"/>
      <c r="GF56" s="58"/>
      <c r="GG56" s="58"/>
      <c r="GH56" s="58"/>
      <c r="GI56" s="58"/>
      <c r="GJ56" s="58"/>
      <c r="GK56" s="58"/>
      <c r="GL56" s="58"/>
      <c r="GM56" s="58"/>
      <c r="GN56" s="58"/>
      <c r="GO56" s="58"/>
      <c r="GP56" s="58"/>
      <c r="GQ56" s="58"/>
      <c r="GR56" s="58"/>
      <c r="GS56" s="58"/>
      <c r="GT56" s="58"/>
      <c r="GU56" s="58"/>
      <c r="GV56" s="58"/>
      <c r="GW56" s="58"/>
      <c r="GX56" s="58"/>
      <c r="GY56" s="58"/>
      <c r="GZ56" s="58"/>
      <c r="HA56" s="58"/>
      <c r="HB56" s="58"/>
      <c r="HC56" s="58"/>
      <c r="HD56" s="58"/>
      <c r="HE56" s="58"/>
      <c r="HF56" s="58"/>
      <c r="HG56" s="58"/>
      <c r="HH56" s="58"/>
      <c r="HI56" s="58"/>
      <c r="HJ56" s="58"/>
      <c r="HK56" s="58"/>
      <c r="HL56" s="58"/>
      <c r="HM56" s="58"/>
      <c r="HN56" s="58"/>
      <c r="HO56" s="58"/>
      <c r="HP56" s="58"/>
      <c r="HQ56" s="58"/>
      <c r="HR56" s="58"/>
      <c r="HS56" s="58"/>
      <c r="HT56" s="58"/>
      <c r="HU56" s="58"/>
      <c r="HV56" s="58"/>
      <c r="HW56" s="58"/>
      <c r="HX56" s="58"/>
      <c r="HY56" s="58"/>
      <c r="HZ56" s="58"/>
      <c r="IA56" s="58"/>
    </row>
    <row r="57" spans="1:235" s="68" customFormat="1" ht="24"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c r="CW57" s="58"/>
      <c r="CX57" s="58"/>
      <c r="CY57" s="58"/>
      <c r="CZ57" s="58"/>
      <c r="DA57" s="58"/>
      <c r="DB57" s="58"/>
      <c r="DC57" s="58"/>
      <c r="DD57" s="58"/>
      <c r="DE57" s="58"/>
      <c r="DF57" s="58"/>
      <c r="DG57" s="58"/>
      <c r="DH57" s="58"/>
      <c r="DI57" s="58"/>
      <c r="DJ57" s="58"/>
      <c r="DK57" s="58"/>
      <c r="DL57" s="58"/>
      <c r="DM57" s="58"/>
      <c r="DN57" s="58"/>
      <c r="DO57" s="58"/>
      <c r="DP57" s="58"/>
      <c r="DQ57" s="58"/>
      <c r="DR57" s="58"/>
      <c r="DS57" s="58"/>
      <c r="DT57" s="58"/>
      <c r="DU57" s="58"/>
      <c r="DV57" s="58"/>
      <c r="DW57" s="58"/>
      <c r="DX57" s="58"/>
      <c r="DY57" s="58"/>
      <c r="DZ57" s="58"/>
      <c r="EA57" s="58"/>
      <c r="EB57" s="58"/>
      <c r="EC57" s="58"/>
      <c r="ED57" s="58"/>
      <c r="EE57" s="58"/>
      <c r="EF57" s="58"/>
      <c r="EG57" s="58"/>
      <c r="EH57" s="58"/>
      <c r="EI57" s="58"/>
      <c r="EJ57" s="58"/>
      <c r="EK57" s="58"/>
      <c r="EL57" s="58"/>
      <c r="EM57" s="58"/>
      <c r="EN57" s="58"/>
      <c r="EO57" s="58"/>
      <c r="EP57" s="58"/>
      <c r="EQ57" s="58"/>
      <c r="ER57" s="58"/>
      <c r="ES57" s="58"/>
      <c r="ET57" s="58"/>
      <c r="EU57" s="58"/>
      <c r="EV57" s="58"/>
      <c r="EW57" s="58"/>
      <c r="EX57" s="58"/>
      <c r="EY57" s="58"/>
      <c r="EZ57" s="58"/>
      <c r="FA57" s="58"/>
      <c r="FB57" s="58"/>
      <c r="FC57" s="58"/>
      <c r="FD57" s="58"/>
      <c r="FE57" s="58"/>
      <c r="FF57" s="58"/>
      <c r="FG57" s="58"/>
      <c r="FH57" s="58"/>
      <c r="FI57" s="58"/>
      <c r="FJ57" s="58"/>
      <c r="FK57" s="58"/>
      <c r="FL57" s="58"/>
      <c r="FM57" s="58"/>
      <c r="FN57" s="58"/>
      <c r="FO57" s="58"/>
      <c r="FP57" s="58"/>
      <c r="FQ57" s="58"/>
      <c r="FR57" s="58"/>
      <c r="FS57" s="58"/>
      <c r="FT57" s="58"/>
      <c r="FU57" s="58"/>
      <c r="FV57" s="58"/>
      <c r="FW57" s="58"/>
      <c r="FX57" s="58"/>
      <c r="FY57" s="58"/>
      <c r="FZ57" s="58"/>
      <c r="GA57" s="58"/>
      <c r="GB57" s="58"/>
      <c r="GC57" s="58"/>
      <c r="GD57" s="58"/>
      <c r="GE57" s="58"/>
      <c r="GF57" s="58"/>
      <c r="GG57" s="58"/>
      <c r="GH57" s="58"/>
      <c r="GI57" s="58"/>
      <c r="GJ57" s="58"/>
      <c r="GK57" s="58"/>
      <c r="GL57" s="58"/>
      <c r="GM57" s="58"/>
      <c r="GN57" s="58"/>
      <c r="GO57" s="58"/>
      <c r="GP57" s="58"/>
      <c r="GQ57" s="58"/>
      <c r="GR57" s="58"/>
      <c r="GS57" s="58"/>
      <c r="GT57" s="58"/>
      <c r="GU57" s="58"/>
      <c r="GV57" s="58"/>
      <c r="GW57" s="58"/>
      <c r="GX57" s="58"/>
      <c r="GY57" s="58"/>
      <c r="GZ57" s="58"/>
      <c r="HA57" s="58"/>
      <c r="HB57" s="58"/>
      <c r="HC57" s="58"/>
      <c r="HD57" s="58"/>
      <c r="HE57" s="58"/>
      <c r="HF57" s="58"/>
      <c r="HG57" s="58"/>
      <c r="HH57" s="58"/>
      <c r="HI57" s="58"/>
      <c r="HJ57" s="58"/>
      <c r="HK57" s="58"/>
      <c r="HL57" s="58"/>
      <c r="HM57" s="58"/>
      <c r="HN57" s="58"/>
      <c r="HO57" s="58"/>
      <c r="HP57" s="58"/>
      <c r="HQ57" s="58"/>
      <c r="HR57" s="58"/>
      <c r="HS57" s="58"/>
      <c r="HT57" s="58"/>
      <c r="HU57" s="58"/>
      <c r="HV57" s="58"/>
      <c r="HW57" s="58"/>
      <c r="HX57" s="58"/>
      <c r="HY57" s="58"/>
      <c r="HZ57" s="58"/>
      <c r="IA57" s="58"/>
    </row>
    <row r="58" spans="1:235" s="68" customFormat="1" ht="24"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c r="CW58" s="58"/>
      <c r="CX58" s="58"/>
      <c r="CY58" s="58"/>
      <c r="CZ58" s="58"/>
      <c r="DA58" s="58"/>
      <c r="DB58" s="58"/>
      <c r="DC58" s="58"/>
      <c r="DD58" s="58"/>
      <c r="DE58" s="58"/>
      <c r="DF58" s="58"/>
      <c r="DG58" s="58"/>
      <c r="DH58" s="58"/>
      <c r="DI58" s="58"/>
      <c r="DJ58" s="58"/>
      <c r="DK58" s="58"/>
      <c r="DL58" s="58"/>
      <c r="DM58" s="58"/>
      <c r="DN58" s="58"/>
      <c r="DO58" s="58"/>
      <c r="DP58" s="58"/>
      <c r="DQ58" s="58"/>
      <c r="DR58" s="58"/>
      <c r="DS58" s="58"/>
      <c r="DT58" s="58"/>
      <c r="DU58" s="58"/>
      <c r="DV58" s="58"/>
      <c r="DW58" s="58"/>
      <c r="DX58" s="58"/>
      <c r="DY58" s="58"/>
      <c r="DZ58" s="58"/>
      <c r="EA58" s="58"/>
      <c r="EB58" s="58"/>
      <c r="EC58" s="58"/>
      <c r="ED58" s="58"/>
      <c r="EE58" s="58"/>
      <c r="EF58" s="58"/>
      <c r="EG58" s="58"/>
      <c r="EH58" s="58"/>
      <c r="EI58" s="58"/>
      <c r="EJ58" s="58"/>
      <c r="EK58" s="58"/>
      <c r="EL58" s="58"/>
      <c r="EM58" s="58"/>
      <c r="EN58" s="58"/>
      <c r="EO58" s="58"/>
      <c r="EP58" s="58"/>
      <c r="EQ58" s="58"/>
      <c r="ER58" s="58"/>
      <c r="ES58" s="58"/>
      <c r="ET58" s="58"/>
      <c r="EU58" s="58"/>
      <c r="EV58" s="58"/>
      <c r="EW58" s="58"/>
      <c r="EX58" s="58"/>
      <c r="EY58" s="58"/>
      <c r="EZ58" s="58"/>
      <c r="FA58" s="58"/>
      <c r="FB58" s="58"/>
      <c r="FC58" s="58"/>
      <c r="FD58" s="58"/>
      <c r="FE58" s="58"/>
      <c r="FF58" s="58"/>
      <c r="FG58" s="58"/>
      <c r="FH58" s="58"/>
      <c r="FI58" s="58"/>
      <c r="FJ58" s="58"/>
      <c r="FK58" s="58"/>
      <c r="FL58" s="58"/>
      <c r="FM58" s="58"/>
      <c r="FN58" s="58"/>
      <c r="FO58" s="58"/>
      <c r="FP58" s="58"/>
      <c r="FQ58" s="58"/>
      <c r="FR58" s="58"/>
      <c r="FS58" s="58"/>
      <c r="FT58" s="58"/>
      <c r="FU58" s="58"/>
      <c r="FV58" s="58"/>
      <c r="FW58" s="58"/>
      <c r="FX58" s="58"/>
      <c r="FY58" s="58"/>
      <c r="FZ58" s="58"/>
      <c r="GA58" s="58"/>
      <c r="GB58" s="58"/>
      <c r="GC58" s="58"/>
      <c r="GD58" s="58"/>
      <c r="GE58" s="58"/>
      <c r="GF58" s="58"/>
      <c r="GG58" s="58"/>
      <c r="GH58" s="58"/>
      <c r="GI58" s="58"/>
      <c r="GJ58" s="58"/>
      <c r="GK58" s="58"/>
      <c r="GL58" s="58"/>
      <c r="GM58" s="58"/>
      <c r="GN58" s="58"/>
      <c r="GO58" s="58"/>
      <c r="GP58" s="58"/>
      <c r="GQ58" s="58"/>
      <c r="GR58" s="58"/>
      <c r="GS58" s="58"/>
      <c r="GT58" s="58"/>
      <c r="GU58" s="58"/>
      <c r="GV58" s="58"/>
      <c r="GW58" s="58"/>
      <c r="GX58" s="58"/>
      <c r="GY58" s="58"/>
      <c r="GZ58" s="58"/>
      <c r="HA58" s="58"/>
      <c r="HB58" s="58"/>
      <c r="HC58" s="58"/>
      <c r="HD58" s="58"/>
      <c r="HE58" s="58"/>
      <c r="HF58" s="58"/>
      <c r="HG58" s="58"/>
      <c r="HH58" s="58"/>
      <c r="HI58" s="58"/>
      <c r="HJ58" s="58"/>
      <c r="HK58" s="58"/>
      <c r="HL58" s="58"/>
      <c r="HM58" s="58"/>
      <c r="HN58" s="58"/>
      <c r="HO58" s="58"/>
      <c r="HP58" s="58"/>
      <c r="HQ58" s="58"/>
      <c r="HR58" s="58"/>
      <c r="HS58" s="58"/>
      <c r="HT58" s="58"/>
      <c r="HU58" s="58"/>
      <c r="HV58" s="58"/>
      <c r="HW58" s="58"/>
      <c r="HX58" s="58"/>
      <c r="HY58" s="58"/>
      <c r="HZ58" s="58"/>
      <c r="IA58" s="58"/>
    </row>
    <row r="59" spans="1:235" s="68" customFormat="1" ht="24"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c r="CW59" s="58"/>
      <c r="CX59" s="58"/>
      <c r="CY59" s="58"/>
      <c r="CZ59" s="58"/>
      <c r="DA59" s="58"/>
      <c r="DB59" s="58"/>
      <c r="DC59" s="58"/>
      <c r="DD59" s="58"/>
      <c r="DE59" s="58"/>
      <c r="DF59" s="58"/>
      <c r="DG59" s="58"/>
      <c r="DH59" s="58"/>
      <c r="DI59" s="58"/>
      <c r="DJ59" s="58"/>
      <c r="DK59" s="58"/>
      <c r="DL59" s="58"/>
      <c r="DM59" s="58"/>
      <c r="DN59" s="58"/>
      <c r="DO59" s="58"/>
      <c r="DP59" s="58"/>
      <c r="DQ59" s="58"/>
      <c r="DR59" s="58"/>
      <c r="DS59" s="58"/>
      <c r="DT59" s="58"/>
      <c r="DU59" s="58"/>
      <c r="DV59" s="58"/>
      <c r="DW59" s="58"/>
      <c r="DX59" s="58"/>
      <c r="DY59" s="58"/>
      <c r="DZ59" s="58"/>
      <c r="EA59" s="58"/>
      <c r="EB59" s="58"/>
      <c r="EC59" s="58"/>
      <c r="ED59" s="58"/>
      <c r="EE59" s="58"/>
      <c r="EF59" s="58"/>
      <c r="EG59" s="58"/>
      <c r="EH59" s="58"/>
      <c r="EI59" s="58"/>
      <c r="EJ59" s="58"/>
      <c r="EK59" s="58"/>
      <c r="EL59" s="58"/>
      <c r="EM59" s="58"/>
      <c r="EN59" s="58"/>
      <c r="EO59" s="58"/>
      <c r="EP59" s="58"/>
      <c r="EQ59" s="58"/>
      <c r="ER59" s="58"/>
      <c r="ES59" s="58"/>
      <c r="ET59" s="58"/>
      <c r="EU59" s="58"/>
      <c r="EV59" s="58"/>
      <c r="EW59" s="58"/>
      <c r="EX59" s="58"/>
      <c r="EY59" s="58"/>
      <c r="EZ59" s="58"/>
      <c r="FA59" s="58"/>
      <c r="FB59" s="58"/>
      <c r="FC59" s="58"/>
      <c r="FD59" s="58"/>
      <c r="FE59" s="58"/>
      <c r="FF59" s="58"/>
      <c r="FG59" s="58"/>
      <c r="FH59" s="58"/>
      <c r="FI59" s="58"/>
      <c r="FJ59" s="58"/>
      <c r="FK59" s="58"/>
      <c r="FL59" s="58"/>
      <c r="FM59" s="58"/>
      <c r="FN59" s="58"/>
      <c r="FO59" s="58"/>
      <c r="FP59" s="58"/>
      <c r="FQ59" s="58"/>
      <c r="FR59" s="58"/>
      <c r="FS59" s="58"/>
      <c r="FT59" s="58"/>
      <c r="FU59" s="58"/>
      <c r="FV59" s="58"/>
      <c r="FW59" s="58"/>
      <c r="FX59" s="58"/>
      <c r="FY59" s="58"/>
      <c r="FZ59" s="58"/>
      <c r="GA59" s="58"/>
      <c r="GB59" s="58"/>
      <c r="GC59" s="58"/>
      <c r="GD59" s="58"/>
      <c r="GE59" s="58"/>
      <c r="GF59" s="58"/>
      <c r="GG59" s="58"/>
      <c r="GH59" s="58"/>
      <c r="GI59" s="58"/>
      <c r="GJ59" s="58"/>
      <c r="GK59" s="58"/>
      <c r="GL59" s="58"/>
      <c r="GM59" s="58"/>
      <c r="GN59" s="58"/>
      <c r="GO59" s="58"/>
      <c r="GP59" s="58"/>
      <c r="GQ59" s="58"/>
      <c r="GR59" s="58"/>
      <c r="GS59" s="58"/>
      <c r="GT59" s="58"/>
      <c r="GU59" s="58"/>
      <c r="GV59" s="58"/>
      <c r="GW59" s="58"/>
      <c r="GX59" s="58"/>
      <c r="GY59" s="58"/>
      <c r="GZ59" s="58"/>
      <c r="HA59" s="58"/>
      <c r="HB59" s="58"/>
      <c r="HC59" s="58"/>
      <c r="HD59" s="58"/>
      <c r="HE59" s="58"/>
      <c r="HF59" s="58"/>
      <c r="HG59" s="58"/>
      <c r="HH59" s="58"/>
      <c r="HI59" s="58"/>
      <c r="HJ59" s="58"/>
      <c r="HK59" s="58"/>
      <c r="HL59" s="58"/>
      <c r="HM59" s="58"/>
      <c r="HN59" s="58"/>
      <c r="HO59" s="58"/>
      <c r="HP59" s="58"/>
      <c r="HQ59" s="58"/>
      <c r="HR59" s="58"/>
      <c r="HS59" s="58"/>
      <c r="HT59" s="58"/>
      <c r="HU59" s="58"/>
      <c r="HV59" s="58"/>
      <c r="HW59" s="58"/>
      <c r="HX59" s="58"/>
      <c r="HY59" s="58"/>
      <c r="HZ59" s="58"/>
      <c r="IA59" s="58"/>
    </row>
    <row r="60" spans="1:235" s="68" customFormat="1" ht="24"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c r="CW60" s="58"/>
      <c r="CX60" s="58"/>
      <c r="CY60" s="58"/>
      <c r="CZ60" s="58"/>
      <c r="DA60" s="58"/>
      <c r="DB60" s="58"/>
      <c r="DC60" s="58"/>
      <c r="DD60" s="58"/>
      <c r="DE60" s="58"/>
      <c r="DF60" s="58"/>
      <c r="DG60" s="58"/>
      <c r="DH60" s="58"/>
      <c r="DI60" s="58"/>
      <c r="DJ60" s="58"/>
      <c r="DK60" s="58"/>
      <c r="DL60" s="58"/>
      <c r="DM60" s="58"/>
      <c r="DN60" s="58"/>
      <c r="DO60" s="58"/>
      <c r="DP60" s="58"/>
      <c r="DQ60" s="58"/>
      <c r="DR60" s="58"/>
      <c r="DS60" s="58"/>
      <c r="DT60" s="58"/>
      <c r="DU60" s="58"/>
      <c r="DV60" s="58"/>
      <c r="DW60" s="58"/>
      <c r="DX60" s="58"/>
      <c r="DY60" s="58"/>
      <c r="DZ60" s="58"/>
      <c r="EA60" s="58"/>
      <c r="EB60" s="58"/>
      <c r="EC60" s="58"/>
      <c r="ED60" s="58"/>
      <c r="EE60" s="58"/>
      <c r="EF60" s="58"/>
      <c r="EG60" s="58"/>
      <c r="EH60" s="58"/>
      <c r="EI60" s="58"/>
      <c r="EJ60" s="58"/>
      <c r="EK60" s="58"/>
      <c r="EL60" s="58"/>
      <c r="EM60" s="58"/>
      <c r="EN60" s="58"/>
      <c r="EO60" s="58"/>
      <c r="EP60" s="58"/>
      <c r="EQ60" s="58"/>
      <c r="ER60" s="58"/>
      <c r="ES60" s="58"/>
      <c r="ET60" s="58"/>
      <c r="EU60" s="58"/>
      <c r="EV60" s="58"/>
      <c r="EW60" s="58"/>
      <c r="EX60" s="58"/>
      <c r="EY60" s="58"/>
      <c r="EZ60" s="58"/>
      <c r="FA60" s="58"/>
      <c r="FB60" s="58"/>
      <c r="FC60" s="58"/>
      <c r="FD60" s="58"/>
      <c r="FE60" s="58"/>
      <c r="FF60" s="58"/>
      <c r="FG60" s="58"/>
      <c r="FH60" s="58"/>
      <c r="FI60" s="58"/>
      <c r="FJ60" s="58"/>
      <c r="FK60" s="58"/>
      <c r="FL60" s="58"/>
      <c r="FM60" s="58"/>
      <c r="FN60" s="58"/>
      <c r="FO60" s="58"/>
      <c r="FP60" s="58"/>
      <c r="FQ60" s="58"/>
      <c r="FR60" s="58"/>
      <c r="FS60" s="58"/>
      <c r="FT60" s="58"/>
      <c r="FU60" s="58"/>
      <c r="FV60" s="58"/>
      <c r="FW60" s="58"/>
      <c r="FX60" s="58"/>
      <c r="FY60" s="58"/>
      <c r="FZ60" s="58"/>
      <c r="GA60" s="58"/>
      <c r="GB60" s="58"/>
      <c r="GC60" s="58"/>
      <c r="GD60" s="58"/>
      <c r="GE60" s="58"/>
      <c r="GF60" s="58"/>
      <c r="GG60" s="58"/>
      <c r="GH60" s="58"/>
      <c r="GI60" s="58"/>
      <c r="GJ60" s="58"/>
      <c r="GK60" s="58"/>
      <c r="GL60" s="58"/>
      <c r="GM60" s="58"/>
      <c r="GN60" s="58"/>
      <c r="GO60" s="58"/>
      <c r="GP60" s="58"/>
      <c r="GQ60" s="58"/>
      <c r="GR60" s="58"/>
      <c r="GS60" s="58"/>
      <c r="GT60" s="58"/>
      <c r="GU60" s="58"/>
      <c r="GV60" s="58"/>
      <c r="GW60" s="58"/>
      <c r="GX60" s="58"/>
      <c r="GY60" s="58"/>
      <c r="GZ60" s="58"/>
      <c r="HA60" s="58"/>
      <c r="HB60" s="58"/>
      <c r="HC60" s="58"/>
      <c r="HD60" s="58"/>
      <c r="HE60" s="58"/>
      <c r="HF60" s="58"/>
      <c r="HG60" s="58"/>
      <c r="HH60" s="58"/>
      <c r="HI60" s="58"/>
      <c r="HJ60" s="58"/>
      <c r="HK60" s="58"/>
      <c r="HL60" s="58"/>
      <c r="HM60" s="58"/>
      <c r="HN60" s="58"/>
      <c r="HO60" s="58"/>
      <c r="HP60" s="58"/>
      <c r="HQ60" s="58"/>
      <c r="HR60" s="58"/>
      <c r="HS60" s="58"/>
      <c r="HT60" s="58"/>
      <c r="HU60" s="58"/>
      <c r="HV60" s="58"/>
      <c r="HW60" s="58"/>
      <c r="HX60" s="58"/>
      <c r="HY60" s="58"/>
      <c r="HZ60" s="58"/>
      <c r="IA60" s="58"/>
    </row>
    <row r="61" spans="1:235" s="68" customFormat="1" ht="24"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row>
    <row r="62" spans="1:235" s="68" customFormat="1" ht="24" customHeight="1">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c r="CW62" s="58"/>
      <c r="CX62" s="58"/>
      <c r="CY62" s="58"/>
      <c r="CZ62" s="58"/>
      <c r="DA62" s="58"/>
      <c r="DB62" s="58"/>
      <c r="DC62" s="58"/>
      <c r="DD62" s="58"/>
      <c r="DE62" s="58"/>
      <c r="DF62" s="58"/>
      <c r="DG62" s="58"/>
      <c r="DH62" s="58"/>
      <c r="DI62" s="58"/>
      <c r="DJ62" s="58"/>
      <c r="DK62" s="58"/>
      <c r="DL62" s="58"/>
      <c r="DM62" s="58"/>
      <c r="DN62" s="58"/>
      <c r="DO62" s="58"/>
      <c r="DP62" s="58"/>
      <c r="DQ62" s="58"/>
      <c r="DR62" s="58"/>
      <c r="DS62" s="58"/>
      <c r="DT62" s="58"/>
      <c r="DU62" s="58"/>
      <c r="DV62" s="58"/>
      <c r="DW62" s="58"/>
      <c r="DX62" s="58"/>
      <c r="DY62" s="58"/>
      <c r="DZ62" s="58"/>
      <c r="EA62" s="58"/>
      <c r="EB62" s="58"/>
      <c r="EC62" s="58"/>
      <c r="ED62" s="58"/>
      <c r="EE62" s="58"/>
      <c r="EF62" s="58"/>
      <c r="EG62" s="58"/>
      <c r="EH62" s="58"/>
      <c r="EI62" s="58"/>
      <c r="EJ62" s="58"/>
      <c r="EK62" s="58"/>
      <c r="EL62" s="58"/>
      <c r="EM62" s="58"/>
      <c r="EN62" s="58"/>
      <c r="EO62" s="58"/>
      <c r="EP62" s="58"/>
      <c r="EQ62" s="58"/>
      <c r="ER62" s="58"/>
      <c r="ES62" s="58"/>
      <c r="ET62" s="58"/>
      <c r="EU62" s="58"/>
      <c r="EV62" s="58"/>
      <c r="EW62" s="58"/>
      <c r="EX62" s="58"/>
      <c r="EY62" s="58"/>
      <c r="EZ62" s="58"/>
      <c r="FA62" s="58"/>
      <c r="FB62" s="58"/>
      <c r="FC62" s="58"/>
      <c r="FD62" s="58"/>
      <c r="FE62" s="58"/>
      <c r="FF62" s="58"/>
      <c r="FG62" s="58"/>
      <c r="FH62" s="58"/>
      <c r="FI62" s="58"/>
      <c r="FJ62" s="58"/>
      <c r="FK62" s="58"/>
      <c r="FL62" s="58"/>
      <c r="FM62" s="58"/>
      <c r="FN62" s="58"/>
      <c r="FO62" s="58"/>
      <c r="FP62" s="58"/>
      <c r="FQ62" s="58"/>
      <c r="FR62" s="58"/>
      <c r="FS62" s="58"/>
      <c r="FT62" s="58"/>
      <c r="FU62" s="58"/>
      <c r="FV62" s="58"/>
      <c r="FW62" s="58"/>
      <c r="FX62" s="58"/>
      <c r="FY62" s="58"/>
      <c r="FZ62" s="58"/>
      <c r="GA62" s="58"/>
      <c r="GB62" s="58"/>
      <c r="GC62" s="58"/>
      <c r="GD62" s="58"/>
      <c r="GE62" s="58"/>
      <c r="GF62" s="58"/>
      <c r="GG62" s="58"/>
      <c r="GH62" s="58"/>
      <c r="GI62" s="58"/>
      <c r="GJ62" s="58"/>
      <c r="GK62" s="58"/>
      <c r="GL62" s="58"/>
      <c r="GM62" s="58"/>
      <c r="GN62" s="58"/>
      <c r="GO62" s="58"/>
      <c r="GP62" s="58"/>
      <c r="GQ62" s="58"/>
      <c r="GR62" s="58"/>
      <c r="GS62" s="58"/>
      <c r="GT62" s="58"/>
      <c r="GU62" s="58"/>
      <c r="GV62" s="58"/>
      <c r="GW62" s="58"/>
      <c r="GX62" s="58"/>
      <c r="GY62" s="58"/>
      <c r="GZ62" s="58"/>
      <c r="HA62" s="58"/>
      <c r="HB62" s="58"/>
      <c r="HC62" s="58"/>
      <c r="HD62" s="58"/>
      <c r="HE62" s="58"/>
      <c r="HF62" s="58"/>
      <c r="HG62" s="58"/>
      <c r="HH62" s="58"/>
      <c r="HI62" s="58"/>
      <c r="HJ62" s="58"/>
      <c r="HK62" s="58"/>
      <c r="HL62" s="58"/>
      <c r="HM62" s="58"/>
      <c r="HN62" s="58"/>
      <c r="HO62" s="58"/>
      <c r="HP62" s="58"/>
      <c r="HQ62" s="58"/>
      <c r="HR62" s="58"/>
      <c r="HS62" s="58"/>
      <c r="HT62" s="58"/>
      <c r="HU62" s="58"/>
      <c r="HV62" s="58"/>
      <c r="HW62" s="58"/>
      <c r="HX62" s="58"/>
      <c r="HY62" s="58"/>
      <c r="HZ62" s="58"/>
      <c r="IA62" s="58"/>
    </row>
    <row r="63" spans="1:235" s="68" customFormat="1" ht="24" customHeight="1">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c r="CY63" s="58"/>
      <c r="CZ63" s="58"/>
      <c r="DA63" s="58"/>
      <c r="DB63" s="58"/>
      <c r="DC63" s="58"/>
      <c r="DD63" s="58"/>
      <c r="DE63" s="58"/>
      <c r="DF63" s="58"/>
      <c r="DG63" s="58"/>
      <c r="DH63" s="58"/>
      <c r="DI63" s="58"/>
      <c r="DJ63" s="58"/>
      <c r="DK63" s="58"/>
      <c r="DL63" s="58"/>
      <c r="DM63" s="58"/>
      <c r="DN63" s="58"/>
      <c r="DO63" s="58"/>
      <c r="DP63" s="58"/>
      <c r="DQ63" s="58"/>
      <c r="DR63" s="58"/>
      <c r="DS63" s="58"/>
      <c r="DT63" s="58"/>
      <c r="DU63" s="58"/>
      <c r="DV63" s="58"/>
      <c r="DW63" s="58"/>
      <c r="DX63" s="58"/>
      <c r="DY63" s="58"/>
      <c r="DZ63" s="58"/>
      <c r="EA63" s="58"/>
      <c r="EB63" s="58"/>
      <c r="EC63" s="58"/>
      <c r="ED63" s="58"/>
      <c r="EE63" s="58"/>
      <c r="EF63" s="58"/>
      <c r="EG63" s="58"/>
      <c r="EH63" s="58"/>
      <c r="EI63" s="58"/>
      <c r="EJ63" s="58"/>
      <c r="EK63" s="58"/>
      <c r="EL63" s="58"/>
      <c r="EM63" s="58"/>
      <c r="EN63" s="58"/>
      <c r="EO63" s="58"/>
      <c r="EP63" s="58"/>
      <c r="EQ63" s="58"/>
      <c r="ER63" s="58"/>
      <c r="ES63" s="58"/>
      <c r="ET63" s="58"/>
      <c r="EU63" s="58"/>
      <c r="EV63" s="58"/>
      <c r="EW63" s="58"/>
      <c r="EX63" s="58"/>
      <c r="EY63" s="58"/>
      <c r="EZ63" s="58"/>
      <c r="FA63" s="58"/>
      <c r="FB63" s="58"/>
      <c r="FC63" s="58"/>
      <c r="FD63" s="58"/>
      <c r="FE63" s="58"/>
      <c r="FF63" s="58"/>
      <c r="FG63" s="58"/>
      <c r="FH63" s="58"/>
      <c r="FI63" s="58"/>
      <c r="FJ63" s="58"/>
      <c r="FK63" s="58"/>
      <c r="FL63" s="58"/>
      <c r="FM63" s="58"/>
      <c r="FN63" s="58"/>
      <c r="FO63" s="58"/>
      <c r="FP63" s="58"/>
      <c r="FQ63" s="58"/>
      <c r="FR63" s="58"/>
      <c r="FS63" s="58"/>
      <c r="FT63" s="58"/>
      <c r="FU63" s="58"/>
      <c r="FV63" s="58"/>
      <c r="FW63" s="58"/>
      <c r="FX63" s="58"/>
      <c r="FY63" s="58"/>
      <c r="FZ63" s="58"/>
      <c r="GA63" s="58"/>
      <c r="GB63" s="58"/>
      <c r="GC63" s="58"/>
      <c r="GD63" s="58"/>
      <c r="GE63" s="58"/>
      <c r="GF63" s="58"/>
      <c r="GG63" s="58"/>
      <c r="GH63" s="58"/>
      <c r="GI63" s="58"/>
      <c r="GJ63" s="58"/>
      <c r="GK63" s="58"/>
      <c r="GL63" s="58"/>
      <c r="GM63" s="58"/>
      <c r="GN63" s="58"/>
      <c r="GO63" s="58"/>
      <c r="GP63" s="58"/>
      <c r="GQ63" s="58"/>
      <c r="GR63" s="58"/>
      <c r="GS63" s="58"/>
      <c r="GT63" s="58"/>
      <c r="GU63" s="58"/>
      <c r="GV63" s="58"/>
      <c r="GW63" s="58"/>
      <c r="GX63" s="58"/>
      <c r="GY63" s="58"/>
      <c r="GZ63" s="58"/>
      <c r="HA63" s="58"/>
      <c r="HB63" s="58"/>
      <c r="HC63" s="58"/>
      <c r="HD63" s="58"/>
      <c r="HE63" s="58"/>
      <c r="HF63" s="58"/>
      <c r="HG63" s="58"/>
      <c r="HH63" s="58"/>
      <c r="HI63" s="58"/>
      <c r="HJ63" s="58"/>
      <c r="HK63" s="58"/>
      <c r="HL63" s="58"/>
      <c r="HM63" s="58"/>
      <c r="HN63" s="58"/>
      <c r="HO63" s="58"/>
      <c r="HP63" s="58"/>
      <c r="HQ63" s="58"/>
      <c r="HR63" s="58"/>
      <c r="HS63" s="58"/>
      <c r="HT63" s="58"/>
      <c r="HU63" s="58"/>
      <c r="HV63" s="58"/>
      <c r="HW63" s="58"/>
      <c r="HX63" s="58"/>
      <c r="HY63" s="58"/>
      <c r="HZ63" s="58"/>
      <c r="IA63" s="58"/>
    </row>
    <row r="64" spans="1:235" s="68" customFormat="1" ht="24" customHeight="1">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c r="EA64" s="58"/>
      <c r="EB64" s="58"/>
      <c r="EC64" s="58"/>
      <c r="ED64" s="58"/>
      <c r="EE64" s="58"/>
      <c r="EF64" s="58"/>
      <c r="EG64" s="58"/>
      <c r="EH64" s="58"/>
      <c r="EI64" s="58"/>
      <c r="EJ64" s="58"/>
      <c r="EK64" s="58"/>
      <c r="EL64" s="58"/>
      <c r="EM64" s="58"/>
      <c r="EN64" s="58"/>
      <c r="EO64" s="58"/>
      <c r="EP64" s="58"/>
      <c r="EQ64" s="58"/>
      <c r="ER64" s="58"/>
      <c r="ES64" s="58"/>
      <c r="ET64" s="58"/>
      <c r="EU64" s="58"/>
      <c r="EV64" s="58"/>
      <c r="EW64" s="58"/>
      <c r="EX64" s="58"/>
      <c r="EY64" s="58"/>
      <c r="EZ64" s="58"/>
      <c r="FA64" s="58"/>
      <c r="FB64" s="58"/>
      <c r="FC64" s="58"/>
      <c r="FD64" s="58"/>
      <c r="FE64" s="58"/>
      <c r="FF64" s="58"/>
      <c r="FG64" s="58"/>
      <c r="FH64" s="58"/>
      <c r="FI64" s="58"/>
      <c r="FJ64" s="58"/>
      <c r="FK64" s="58"/>
      <c r="FL64" s="58"/>
      <c r="FM64" s="58"/>
      <c r="FN64" s="58"/>
      <c r="FO64" s="58"/>
      <c r="FP64" s="58"/>
      <c r="FQ64" s="58"/>
      <c r="FR64" s="58"/>
      <c r="FS64" s="58"/>
      <c r="FT64" s="58"/>
      <c r="FU64" s="58"/>
      <c r="FV64" s="58"/>
      <c r="FW64" s="58"/>
      <c r="FX64" s="58"/>
      <c r="FY64" s="58"/>
      <c r="FZ64" s="58"/>
      <c r="GA64" s="58"/>
      <c r="GB64" s="58"/>
      <c r="GC64" s="58"/>
      <c r="GD64" s="58"/>
      <c r="GE64" s="58"/>
      <c r="GF64" s="58"/>
      <c r="GG64" s="58"/>
      <c r="GH64" s="58"/>
      <c r="GI64" s="58"/>
      <c r="GJ64" s="58"/>
      <c r="GK64" s="58"/>
      <c r="GL64" s="58"/>
      <c r="GM64" s="58"/>
      <c r="GN64" s="58"/>
      <c r="GO64" s="58"/>
      <c r="GP64" s="58"/>
      <c r="GQ64" s="58"/>
      <c r="GR64" s="58"/>
      <c r="GS64" s="58"/>
      <c r="GT64" s="58"/>
      <c r="GU64" s="58"/>
      <c r="GV64" s="58"/>
      <c r="GW64" s="58"/>
      <c r="GX64" s="58"/>
      <c r="GY64" s="58"/>
      <c r="GZ64" s="58"/>
      <c r="HA64" s="58"/>
      <c r="HB64" s="58"/>
      <c r="HC64" s="58"/>
      <c r="HD64" s="58"/>
      <c r="HE64" s="58"/>
      <c r="HF64" s="58"/>
      <c r="HG64" s="58"/>
      <c r="HH64" s="58"/>
      <c r="HI64" s="58"/>
      <c r="HJ64" s="58"/>
      <c r="HK64" s="58"/>
      <c r="HL64" s="58"/>
      <c r="HM64" s="58"/>
      <c r="HN64" s="58"/>
      <c r="HO64" s="58"/>
      <c r="HP64" s="58"/>
      <c r="HQ64" s="58"/>
      <c r="HR64" s="58"/>
      <c r="HS64" s="58"/>
      <c r="HT64" s="58"/>
      <c r="HU64" s="58"/>
      <c r="HV64" s="58"/>
      <c r="HW64" s="58"/>
      <c r="HX64" s="58"/>
      <c r="HY64" s="58"/>
      <c r="HZ64" s="58"/>
      <c r="IA64" s="58"/>
    </row>
    <row r="65" spans="1:235" s="68" customFormat="1" ht="24" customHeight="1">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c r="CW65" s="58"/>
      <c r="CX65" s="58"/>
      <c r="CY65" s="58"/>
      <c r="CZ65" s="58"/>
      <c r="DA65" s="58"/>
      <c r="DB65" s="58"/>
      <c r="DC65" s="58"/>
      <c r="DD65" s="58"/>
      <c r="DE65" s="58"/>
      <c r="DF65" s="58"/>
      <c r="DG65" s="58"/>
      <c r="DH65" s="58"/>
      <c r="DI65" s="58"/>
      <c r="DJ65" s="58"/>
      <c r="DK65" s="58"/>
      <c r="DL65" s="58"/>
      <c r="DM65" s="58"/>
      <c r="DN65" s="58"/>
      <c r="DO65" s="58"/>
      <c r="DP65" s="58"/>
      <c r="DQ65" s="58"/>
      <c r="DR65" s="58"/>
      <c r="DS65" s="58"/>
      <c r="DT65" s="58"/>
      <c r="DU65" s="58"/>
      <c r="DV65" s="58"/>
      <c r="DW65" s="58"/>
      <c r="DX65" s="58"/>
      <c r="DY65" s="58"/>
      <c r="DZ65" s="58"/>
      <c r="EA65" s="58"/>
      <c r="EB65" s="58"/>
      <c r="EC65" s="58"/>
      <c r="ED65" s="58"/>
      <c r="EE65" s="58"/>
      <c r="EF65" s="58"/>
      <c r="EG65" s="58"/>
      <c r="EH65" s="58"/>
      <c r="EI65" s="58"/>
      <c r="EJ65" s="58"/>
      <c r="EK65" s="58"/>
      <c r="EL65" s="58"/>
      <c r="EM65" s="58"/>
      <c r="EN65" s="58"/>
      <c r="EO65" s="58"/>
      <c r="EP65" s="58"/>
      <c r="EQ65" s="58"/>
      <c r="ER65" s="58"/>
      <c r="ES65" s="58"/>
      <c r="ET65" s="58"/>
      <c r="EU65" s="58"/>
      <c r="EV65" s="58"/>
      <c r="EW65" s="58"/>
      <c r="EX65" s="58"/>
      <c r="EY65" s="58"/>
      <c r="EZ65" s="58"/>
      <c r="FA65" s="58"/>
      <c r="FB65" s="58"/>
      <c r="FC65" s="58"/>
      <c r="FD65" s="58"/>
      <c r="FE65" s="58"/>
      <c r="FF65" s="58"/>
      <c r="FG65" s="58"/>
      <c r="FH65" s="58"/>
      <c r="FI65" s="58"/>
      <c r="FJ65" s="58"/>
      <c r="FK65" s="58"/>
      <c r="FL65" s="58"/>
      <c r="FM65" s="58"/>
      <c r="FN65" s="58"/>
      <c r="FO65" s="58"/>
      <c r="FP65" s="58"/>
      <c r="FQ65" s="58"/>
      <c r="FR65" s="58"/>
      <c r="FS65" s="58"/>
      <c r="FT65" s="58"/>
      <c r="FU65" s="58"/>
      <c r="FV65" s="58"/>
      <c r="FW65" s="58"/>
      <c r="FX65" s="58"/>
      <c r="FY65" s="58"/>
      <c r="FZ65" s="58"/>
      <c r="GA65" s="58"/>
      <c r="GB65" s="58"/>
      <c r="GC65" s="58"/>
      <c r="GD65" s="58"/>
      <c r="GE65" s="58"/>
      <c r="GF65" s="58"/>
      <c r="GG65" s="58"/>
      <c r="GH65" s="58"/>
      <c r="GI65" s="58"/>
      <c r="GJ65" s="58"/>
      <c r="GK65" s="58"/>
      <c r="GL65" s="58"/>
      <c r="GM65" s="58"/>
      <c r="GN65" s="58"/>
      <c r="GO65" s="58"/>
      <c r="GP65" s="58"/>
      <c r="GQ65" s="58"/>
      <c r="GR65" s="58"/>
      <c r="GS65" s="58"/>
      <c r="GT65" s="58"/>
      <c r="GU65" s="58"/>
      <c r="GV65" s="58"/>
      <c r="GW65" s="58"/>
      <c r="GX65" s="58"/>
      <c r="GY65" s="58"/>
      <c r="GZ65" s="58"/>
      <c r="HA65" s="58"/>
      <c r="HB65" s="58"/>
      <c r="HC65" s="58"/>
      <c r="HD65" s="58"/>
      <c r="HE65" s="58"/>
      <c r="HF65" s="58"/>
      <c r="HG65" s="58"/>
      <c r="HH65" s="58"/>
      <c r="HI65" s="58"/>
      <c r="HJ65" s="58"/>
      <c r="HK65" s="58"/>
      <c r="HL65" s="58"/>
      <c r="HM65" s="58"/>
      <c r="HN65" s="58"/>
      <c r="HO65" s="58"/>
      <c r="HP65" s="58"/>
      <c r="HQ65" s="58"/>
      <c r="HR65" s="58"/>
      <c r="HS65" s="58"/>
      <c r="HT65" s="58"/>
      <c r="HU65" s="58"/>
      <c r="HV65" s="58"/>
      <c r="HW65" s="58"/>
      <c r="HX65" s="58"/>
      <c r="HY65" s="58"/>
      <c r="HZ65" s="58"/>
      <c r="IA65" s="58"/>
    </row>
    <row r="66" spans="1:235" s="68" customFormat="1" ht="24" customHeight="1">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8"/>
      <c r="FH66" s="58"/>
      <c r="FI66" s="58"/>
      <c r="FJ66" s="58"/>
      <c r="FK66" s="58"/>
      <c r="FL66" s="58"/>
      <c r="FM66" s="58"/>
      <c r="FN66" s="58"/>
      <c r="FO66" s="58"/>
      <c r="FP66" s="58"/>
      <c r="FQ66" s="58"/>
      <c r="FR66" s="58"/>
      <c r="FS66" s="58"/>
      <c r="FT66" s="58"/>
      <c r="FU66" s="58"/>
      <c r="FV66" s="58"/>
      <c r="FW66" s="58"/>
      <c r="FX66" s="58"/>
      <c r="FY66" s="58"/>
      <c r="FZ66" s="58"/>
      <c r="GA66" s="58"/>
      <c r="GB66" s="58"/>
      <c r="GC66" s="58"/>
      <c r="GD66" s="58"/>
      <c r="GE66" s="58"/>
      <c r="GF66" s="58"/>
      <c r="GG66" s="58"/>
      <c r="GH66" s="58"/>
      <c r="GI66" s="58"/>
      <c r="GJ66" s="58"/>
      <c r="GK66" s="58"/>
      <c r="GL66" s="58"/>
      <c r="GM66" s="58"/>
      <c r="GN66" s="58"/>
      <c r="GO66" s="58"/>
      <c r="GP66" s="58"/>
      <c r="GQ66" s="58"/>
      <c r="GR66" s="58"/>
      <c r="GS66" s="58"/>
      <c r="GT66" s="58"/>
      <c r="GU66" s="58"/>
      <c r="GV66" s="58"/>
      <c r="GW66" s="58"/>
      <c r="GX66" s="58"/>
      <c r="GY66" s="58"/>
      <c r="GZ66" s="58"/>
      <c r="HA66" s="58"/>
      <c r="HB66" s="58"/>
      <c r="HC66" s="58"/>
      <c r="HD66" s="58"/>
      <c r="HE66" s="58"/>
      <c r="HF66" s="58"/>
      <c r="HG66" s="58"/>
      <c r="HH66" s="58"/>
      <c r="HI66" s="58"/>
      <c r="HJ66" s="58"/>
      <c r="HK66" s="58"/>
      <c r="HL66" s="58"/>
      <c r="HM66" s="58"/>
      <c r="HN66" s="58"/>
      <c r="HO66" s="58"/>
      <c r="HP66" s="58"/>
      <c r="HQ66" s="58"/>
      <c r="HR66" s="58"/>
      <c r="HS66" s="58"/>
      <c r="HT66" s="58"/>
      <c r="HU66" s="58"/>
      <c r="HV66" s="58"/>
      <c r="HW66" s="58"/>
      <c r="HX66" s="58"/>
      <c r="HY66" s="58"/>
      <c r="HZ66" s="58"/>
      <c r="IA66" s="58"/>
    </row>
    <row r="67" spans="1:235" s="68" customFormat="1" ht="24" customHeight="1">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c r="CW67" s="58"/>
      <c r="CX67" s="58"/>
      <c r="CY67" s="58"/>
      <c r="CZ67" s="58"/>
      <c r="DA67" s="58"/>
      <c r="DB67" s="58"/>
      <c r="DC67" s="58"/>
      <c r="DD67" s="58"/>
      <c r="DE67" s="58"/>
      <c r="DF67" s="58"/>
      <c r="DG67" s="58"/>
      <c r="DH67" s="58"/>
      <c r="DI67" s="58"/>
      <c r="DJ67" s="58"/>
      <c r="DK67" s="58"/>
      <c r="DL67" s="58"/>
      <c r="DM67" s="58"/>
      <c r="DN67" s="58"/>
      <c r="DO67" s="58"/>
      <c r="DP67" s="58"/>
      <c r="DQ67" s="58"/>
      <c r="DR67" s="58"/>
      <c r="DS67" s="58"/>
      <c r="DT67" s="58"/>
      <c r="DU67" s="58"/>
      <c r="DV67" s="58"/>
      <c r="DW67" s="58"/>
      <c r="DX67" s="58"/>
      <c r="DY67" s="58"/>
      <c r="DZ67" s="58"/>
      <c r="EA67" s="58"/>
      <c r="EB67" s="58"/>
      <c r="EC67" s="58"/>
      <c r="ED67" s="58"/>
      <c r="EE67" s="58"/>
      <c r="EF67" s="58"/>
      <c r="EG67" s="58"/>
      <c r="EH67" s="58"/>
      <c r="EI67" s="58"/>
      <c r="EJ67" s="58"/>
      <c r="EK67" s="58"/>
      <c r="EL67" s="58"/>
      <c r="EM67" s="58"/>
      <c r="EN67" s="58"/>
      <c r="EO67" s="58"/>
      <c r="EP67" s="58"/>
      <c r="EQ67" s="58"/>
      <c r="ER67" s="58"/>
      <c r="ES67" s="58"/>
      <c r="ET67" s="58"/>
      <c r="EU67" s="58"/>
      <c r="EV67" s="58"/>
      <c r="EW67" s="58"/>
      <c r="EX67" s="58"/>
      <c r="EY67" s="58"/>
      <c r="EZ67" s="58"/>
      <c r="FA67" s="58"/>
      <c r="FB67" s="58"/>
      <c r="FC67" s="58"/>
      <c r="FD67" s="58"/>
      <c r="FE67" s="58"/>
      <c r="FF67" s="58"/>
      <c r="FG67" s="58"/>
      <c r="FH67" s="58"/>
      <c r="FI67" s="58"/>
      <c r="FJ67" s="58"/>
      <c r="FK67" s="58"/>
      <c r="FL67" s="58"/>
      <c r="FM67" s="58"/>
      <c r="FN67" s="58"/>
      <c r="FO67" s="58"/>
      <c r="FP67" s="58"/>
      <c r="FQ67" s="58"/>
      <c r="FR67" s="58"/>
      <c r="FS67" s="58"/>
      <c r="FT67" s="58"/>
      <c r="FU67" s="58"/>
      <c r="FV67" s="58"/>
      <c r="FW67" s="58"/>
      <c r="FX67" s="58"/>
      <c r="FY67" s="58"/>
      <c r="FZ67" s="58"/>
      <c r="GA67" s="58"/>
      <c r="GB67" s="58"/>
      <c r="GC67" s="58"/>
      <c r="GD67" s="58"/>
      <c r="GE67" s="58"/>
      <c r="GF67" s="58"/>
      <c r="GG67" s="58"/>
      <c r="GH67" s="58"/>
      <c r="GI67" s="58"/>
      <c r="GJ67" s="58"/>
      <c r="GK67" s="58"/>
      <c r="GL67" s="58"/>
      <c r="GM67" s="58"/>
      <c r="GN67" s="58"/>
      <c r="GO67" s="58"/>
      <c r="GP67" s="58"/>
      <c r="GQ67" s="58"/>
      <c r="GR67" s="58"/>
      <c r="GS67" s="58"/>
      <c r="GT67" s="58"/>
      <c r="GU67" s="58"/>
      <c r="GV67" s="58"/>
      <c r="GW67" s="58"/>
      <c r="GX67" s="58"/>
      <c r="GY67" s="58"/>
      <c r="GZ67" s="58"/>
      <c r="HA67" s="58"/>
      <c r="HB67" s="58"/>
      <c r="HC67" s="58"/>
      <c r="HD67" s="58"/>
      <c r="HE67" s="58"/>
      <c r="HF67" s="58"/>
      <c r="HG67" s="58"/>
      <c r="HH67" s="58"/>
      <c r="HI67" s="58"/>
      <c r="HJ67" s="58"/>
      <c r="HK67" s="58"/>
      <c r="HL67" s="58"/>
      <c r="HM67" s="58"/>
      <c r="HN67" s="58"/>
      <c r="HO67" s="58"/>
      <c r="HP67" s="58"/>
      <c r="HQ67" s="58"/>
      <c r="HR67" s="58"/>
      <c r="HS67" s="58"/>
      <c r="HT67" s="58"/>
      <c r="HU67" s="58"/>
      <c r="HV67" s="58"/>
      <c r="HW67" s="58"/>
      <c r="HX67" s="58"/>
      <c r="HY67" s="58"/>
      <c r="HZ67" s="58"/>
      <c r="IA67" s="58"/>
    </row>
    <row r="68" spans="1:235" s="68" customFormat="1" ht="24" customHeight="1">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c r="CW68" s="58"/>
      <c r="CX68" s="58"/>
      <c r="CY68" s="58"/>
      <c r="CZ68" s="58"/>
      <c r="DA68" s="58"/>
      <c r="DB68" s="58"/>
      <c r="DC68" s="58"/>
      <c r="DD68" s="58"/>
      <c r="DE68" s="58"/>
      <c r="DF68" s="58"/>
      <c r="DG68" s="58"/>
      <c r="DH68" s="58"/>
      <c r="DI68" s="58"/>
      <c r="DJ68" s="58"/>
      <c r="DK68" s="58"/>
      <c r="DL68" s="58"/>
      <c r="DM68" s="58"/>
      <c r="DN68" s="58"/>
      <c r="DO68" s="58"/>
      <c r="DP68" s="58"/>
      <c r="DQ68" s="58"/>
      <c r="DR68" s="58"/>
      <c r="DS68" s="58"/>
      <c r="DT68" s="58"/>
      <c r="DU68" s="58"/>
      <c r="DV68" s="58"/>
      <c r="DW68" s="58"/>
      <c r="DX68" s="58"/>
      <c r="DY68" s="58"/>
      <c r="DZ68" s="58"/>
      <c r="EA68" s="58"/>
      <c r="EB68" s="58"/>
      <c r="EC68" s="58"/>
      <c r="ED68" s="58"/>
      <c r="EE68" s="58"/>
      <c r="EF68" s="58"/>
      <c r="EG68" s="58"/>
      <c r="EH68" s="58"/>
      <c r="EI68" s="58"/>
      <c r="EJ68" s="58"/>
      <c r="EK68" s="58"/>
      <c r="EL68" s="58"/>
      <c r="EM68" s="58"/>
      <c r="EN68" s="58"/>
      <c r="EO68" s="58"/>
      <c r="EP68" s="58"/>
      <c r="EQ68" s="58"/>
      <c r="ER68" s="58"/>
      <c r="ES68" s="58"/>
      <c r="ET68" s="58"/>
      <c r="EU68" s="58"/>
      <c r="EV68" s="58"/>
      <c r="EW68" s="58"/>
      <c r="EX68" s="58"/>
      <c r="EY68" s="58"/>
      <c r="EZ68" s="58"/>
      <c r="FA68" s="58"/>
      <c r="FB68" s="58"/>
      <c r="FC68" s="58"/>
      <c r="FD68" s="58"/>
      <c r="FE68" s="58"/>
      <c r="FF68" s="58"/>
      <c r="FG68" s="58"/>
      <c r="FH68" s="58"/>
      <c r="FI68" s="58"/>
      <c r="FJ68" s="58"/>
      <c r="FK68" s="58"/>
      <c r="FL68" s="58"/>
      <c r="FM68" s="58"/>
      <c r="FN68" s="58"/>
      <c r="FO68" s="58"/>
      <c r="FP68" s="58"/>
      <c r="FQ68" s="58"/>
      <c r="FR68" s="58"/>
      <c r="FS68" s="58"/>
      <c r="FT68" s="58"/>
      <c r="FU68" s="58"/>
      <c r="FV68" s="58"/>
      <c r="FW68" s="58"/>
      <c r="FX68" s="58"/>
      <c r="FY68" s="58"/>
      <c r="FZ68" s="58"/>
      <c r="GA68" s="58"/>
      <c r="GB68" s="58"/>
      <c r="GC68" s="58"/>
      <c r="GD68" s="58"/>
      <c r="GE68" s="58"/>
      <c r="GF68" s="58"/>
      <c r="GG68" s="58"/>
      <c r="GH68" s="58"/>
      <c r="GI68" s="58"/>
      <c r="GJ68" s="58"/>
      <c r="GK68" s="58"/>
      <c r="GL68" s="58"/>
      <c r="GM68" s="58"/>
      <c r="GN68" s="58"/>
      <c r="GO68" s="58"/>
      <c r="GP68" s="58"/>
      <c r="GQ68" s="58"/>
      <c r="GR68" s="58"/>
      <c r="GS68" s="58"/>
      <c r="GT68" s="58"/>
      <c r="GU68" s="58"/>
      <c r="GV68" s="58"/>
      <c r="GW68" s="58"/>
      <c r="GX68" s="58"/>
      <c r="GY68" s="58"/>
      <c r="GZ68" s="58"/>
      <c r="HA68" s="58"/>
      <c r="HB68" s="58"/>
      <c r="HC68" s="58"/>
      <c r="HD68" s="58"/>
      <c r="HE68" s="58"/>
      <c r="HF68" s="58"/>
      <c r="HG68" s="58"/>
      <c r="HH68" s="58"/>
      <c r="HI68" s="58"/>
      <c r="HJ68" s="58"/>
      <c r="HK68" s="58"/>
      <c r="HL68" s="58"/>
      <c r="HM68" s="58"/>
      <c r="HN68" s="58"/>
      <c r="HO68" s="58"/>
      <c r="HP68" s="58"/>
      <c r="HQ68" s="58"/>
      <c r="HR68" s="58"/>
      <c r="HS68" s="58"/>
      <c r="HT68" s="58"/>
      <c r="HU68" s="58"/>
      <c r="HV68" s="58"/>
      <c r="HW68" s="58"/>
      <c r="HX68" s="58"/>
      <c r="HY68" s="58"/>
      <c r="HZ68" s="58"/>
      <c r="IA68" s="58"/>
    </row>
    <row r="69" spans="1:235" s="68" customFormat="1" ht="24" customHeight="1">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c r="EN69" s="58"/>
      <c r="EO69" s="58"/>
      <c r="EP69" s="58"/>
      <c r="EQ69" s="58"/>
      <c r="ER69" s="58"/>
      <c r="ES69" s="58"/>
      <c r="ET69" s="58"/>
      <c r="EU69" s="58"/>
      <c r="EV69" s="58"/>
      <c r="EW69" s="58"/>
      <c r="EX69" s="58"/>
      <c r="EY69" s="58"/>
      <c r="EZ69" s="58"/>
      <c r="FA69" s="58"/>
      <c r="FB69" s="58"/>
      <c r="FC69" s="58"/>
      <c r="FD69" s="58"/>
      <c r="FE69" s="58"/>
      <c r="FF69" s="58"/>
      <c r="FG69" s="58"/>
      <c r="FH69" s="58"/>
      <c r="FI69" s="58"/>
      <c r="FJ69" s="58"/>
      <c r="FK69" s="58"/>
      <c r="FL69" s="58"/>
      <c r="FM69" s="58"/>
      <c r="FN69" s="58"/>
      <c r="FO69" s="58"/>
      <c r="FP69" s="58"/>
      <c r="FQ69" s="58"/>
      <c r="FR69" s="58"/>
      <c r="FS69" s="58"/>
      <c r="FT69" s="58"/>
      <c r="FU69" s="58"/>
      <c r="FV69" s="58"/>
      <c r="FW69" s="58"/>
      <c r="FX69" s="58"/>
      <c r="FY69" s="58"/>
      <c r="FZ69" s="58"/>
      <c r="GA69" s="58"/>
      <c r="GB69" s="58"/>
      <c r="GC69" s="58"/>
      <c r="GD69" s="58"/>
      <c r="GE69" s="58"/>
      <c r="GF69" s="58"/>
      <c r="GG69" s="58"/>
      <c r="GH69" s="58"/>
      <c r="GI69" s="58"/>
      <c r="GJ69" s="58"/>
      <c r="GK69" s="58"/>
      <c r="GL69" s="58"/>
      <c r="GM69" s="58"/>
      <c r="GN69" s="58"/>
      <c r="GO69" s="58"/>
      <c r="GP69" s="58"/>
      <c r="GQ69" s="58"/>
      <c r="GR69" s="58"/>
      <c r="GS69" s="58"/>
      <c r="GT69" s="58"/>
      <c r="GU69" s="58"/>
      <c r="GV69" s="58"/>
      <c r="GW69" s="58"/>
      <c r="GX69" s="58"/>
      <c r="GY69" s="58"/>
      <c r="GZ69" s="58"/>
      <c r="HA69" s="58"/>
      <c r="HB69" s="58"/>
      <c r="HC69" s="58"/>
      <c r="HD69" s="58"/>
      <c r="HE69" s="58"/>
      <c r="HF69" s="58"/>
      <c r="HG69" s="58"/>
      <c r="HH69" s="58"/>
      <c r="HI69" s="58"/>
      <c r="HJ69" s="58"/>
      <c r="HK69" s="58"/>
      <c r="HL69" s="58"/>
      <c r="HM69" s="58"/>
      <c r="HN69" s="58"/>
      <c r="HO69" s="58"/>
      <c r="HP69" s="58"/>
      <c r="HQ69" s="58"/>
      <c r="HR69" s="58"/>
      <c r="HS69" s="58"/>
      <c r="HT69" s="58"/>
      <c r="HU69" s="58"/>
      <c r="HV69" s="58"/>
      <c r="HW69" s="58"/>
      <c r="HX69" s="58"/>
      <c r="HY69" s="58"/>
      <c r="HZ69" s="58"/>
      <c r="IA69" s="58"/>
    </row>
    <row r="70" spans="1:235" s="68" customFormat="1" ht="24" customHeigh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c r="DQ70" s="58"/>
      <c r="DR70" s="58"/>
      <c r="DS70" s="58"/>
      <c r="DT70" s="58"/>
      <c r="DU70" s="58"/>
      <c r="DV70" s="58"/>
      <c r="DW70" s="58"/>
      <c r="DX70" s="58"/>
      <c r="DY70" s="58"/>
      <c r="DZ70" s="58"/>
      <c r="EA70" s="58"/>
      <c r="EB70" s="58"/>
      <c r="EC70" s="58"/>
      <c r="ED70" s="58"/>
      <c r="EE70" s="58"/>
      <c r="EF70" s="58"/>
      <c r="EG70" s="58"/>
      <c r="EH70" s="58"/>
      <c r="EI70" s="58"/>
      <c r="EJ70" s="58"/>
      <c r="EK70" s="58"/>
      <c r="EL70" s="58"/>
      <c r="EM70" s="58"/>
      <c r="EN70" s="58"/>
      <c r="EO70" s="58"/>
      <c r="EP70" s="58"/>
      <c r="EQ70" s="58"/>
      <c r="ER70" s="58"/>
      <c r="ES70" s="58"/>
      <c r="ET70" s="58"/>
      <c r="EU70" s="58"/>
      <c r="EV70" s="58"/>
      <c r="EW70" s="58"/>
      <c r="EX70" s="58"/>
      <c r="EY70" s="58"/>
      <c r="EZ70" s="58"/>
      <c r="FA70" s="58"/>
      <c r="FB70" s="58"/>
      <c r="FC70" s="58"/>
      <c r="FD70" s="58"/>
      <c r="FE70" s="58"/>
      <c r="FF70" s="58"/>
      <c r="FG70" s="58"/>
      <c r="FH70" s="58"/>
      <c r="FI70" s="58"/>
      <c r="FJ70" s="58"/>
      <c r="FK70" s="58"/>
      <c r="FL70" s="58"/>
      <c r="FM70" s="58"/>
      <c r="FN70" s="58"/>
      <c r="FO70" s="58"/>
      <c r="FP70" s="58"/>
      <c r="FQ70" s="58"/>
      <c r="FR70" s="58"/>
      <c r="FS70" s="58"/>
      <c r="FT70" s="58"/>
      <c r="FU70" s="58"/>
      <c r="FV70" s="58"/>
      <c r="FW70" s="58"/>
      <c r="FX70" s="58"/>
      <c r="FY70" s="58"/>
      <c r="FZ70" s="58"/>
      <c r="GA70" s="58"/>
      <c r="GB70" s="58"/>
      <c r="GC70" s="58"/>
      <c r="GD70" s="58"/>
      <c r="GE70" s="58"/>
      <c r="GF70" s="58"/>
      <c r="GG70" s="58"/>
      <c r="GH70" s="58"/>
      <c r="GI70" s="58"/>
      <c r="GJ70" s="58"/>
      <c r="GK70" s="58"/>
      <c r="GL70" s="58"/>
      <c r="GM70" s="58"/>
      <c r="GN70" s="58"/>
      <c r="GO70" s="58"/>
      <c r="GP70" s="58"/>
      <c r="GQ70" s="58"/>
      <c r="GR70" s="58"/>
      <c r="GS70" s="58"/>
      <c r="GT70" s="58"/>
      <c r="GU70" s="58"/>
      <c r="GV70" s="58"/>
      <c r="GW70" s="58"/>
      <c r="GX70" s="58"/>
      <c r="GY70" s="58"/>
      <c r="GZ70" s="58"/>
      <c r="HA70" s="58"/>
      <c r="HB70" s="58"/>
      <c r="HC70" s="58"/>
      <c r="HD70" s="58"/>
      <c r="HE70" s="58"/>
      <c r="HF70" s="58"/>
      <c r="HG70" s="58"/>
      <c r="HH70" s="58"/>
      <c r="HI70" s="58"/>
      <c r="HJ70" s="58"/>
      <c r="HK70" s="58"/>
      <c r="HL70" s="58"/>
      <c r="HM70" s="58"/>
      <c r="HN70" s="58"/>
      <c r="HO70" s="58"/>
      <c r="HP70" s="58"/>
      <c r="HQ70" s="58"/>
      <c r="HR70" s="58"/>
      <c r="HS70" s="58"/>
      <c r="HT70" s="58"/>
      <c r="HU70" s="58"/>
      <c r="HV70" s="58"/>
      <c r="HW70" s="58"/>
      <c r="HX70" s="58"/>
      <c r="HY70" s="58"/>
      <c r="HZ70" s="58"/>
      <c r="IA70" s="58"/>
    </row>
    <row r="71" spans="1:235" s="68" customFormat="1" ht="24" customHeight="1">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c r="CW71" s="58"/>
      <c r="CX71" s="58"/>
      <c r="CY71" s="58"/>
      <c r="CZ71" s="58"/>
      <c r="DA71" s="58"/>
      <c r="DB71" s="58"/>
      <c r="DC71" s="58"/>
      <c r="DD71" s="58"/>
      <c r="DE71" s="58"/>
      <c r="DF71" s="58"/>
      <c r="DG71" s="58"/>
      <c r="DH71" s="58"/>
      <c r="DI71" s="58"/>
      <c r="DJ71" s="58"/>
      <c r="DK71" s="58"/>
      <c r="DL71" s="58"/>
      <c r="DM71" s="58"/>
      <c r="DN71" s="58"/>
      <c r="DO71" s="58"/>
      <c r="DP71" s="58"/>
      <c r="DQ71" s="58"/>
      <c r="DR71" s="58"/>
      <c r="DS71" s="58"/>
      <c r="DT71" s="58"/>
      <c r="DU71" s="58"/>
      <c r="DV71" s="58"/>
      <c r="DW71" s="58"/>
      <c r="DX71" s="58"/>
      <c r="DY71" s="58"/>
      <c r="DZ71" s="58"/>
      <c r="EA71" s="58"/>
      <c r="EB71" s="58"/>
      <c r="EC71" s="58"/>
      <c r="ED71" s="58"/>
      <c r="EE71" s="58"/>
      <c r="EF71" s="58"/>
      <c r="EG71" s="58"/>
      <c r="EH71" s="58"/>
      <c r="EI71" s="58"/>
      <c r="EJ71" s="58"/>
      <c r="EK71" s="58"/>
      <c r="EL71" s="58"/>
      <c r="EM71" s="58"/>
      <c r="EN71" s="58"/>
      <c r="EO71" s="58"/>
      <c r="EP71" s="58"/>
      <c r="EQ71" s="58"/>
      <c r="ER71" s="58"/>
      <c r="ES71" s="58"/>
      <c r="ET71" s="58"/>
      <c r="EU71" s="58"/>
      <c r="EV71" s="58"/>
      <c r="EW71" s="58"/>
      <c r="EX71" s="58"/>
      <c r="EY71" s="58"/>
      <c r="EZ71" s="58"/>
      <c r="FA71" s="58"/>
      <c r="FB71" s="58"/>
      <c r="FC71" s="58"/>
      <c r="FD71" s="58"/>
      <c r="FE71" s="58"/>
      <c r="FF71" s="58"/>
      <c r="FG71" s="58"/>
      <c r="FH71" s="58"/>
      <c r="FI71" s="58"/>
      <c r="FJ71" s="58"/>
      <c r="FK71" s="58"/>
      <c r="FL71" s="58"/>
      <c r="FM71" s="58"/>
      <c r="FN71" s="58"/>
      <c r="FO71" s="58"/>
      <c r="FP71" s="58"/>
      <c r="FQ71" s="58"/>
      <c r="FR71" s="58"/>
      <c r="FS71" s="58"/>
      <c r="FT71" s="58"/>
      <c r="FU71" s="58"/>
      <c r="FV71" s="58"/>
      <c r="FW71" s="58"/>
      <c r="FX71" s="58"/>
      <c r="FY71" s="58"/>
      <c r="FZ71" s="58"/>
      <c r="GA71" s="58"/>
      <c r="GB71" s="58"/>
      <c r="GC71" s="58"/>
      <c r="GD71" s="58"/>
      <c r="GE71" s="58"/>
      <c r="GF71" s="58"/>
      <c r="GG71" s="58"/>
      <c r="GH71" s="58"/>
      <c r="GI71" s="58"/>
      <c r="GJ71" s="58"/>
      <c r="GK71" s="58"/>
      <c r="GL71" s="58"/>
      <c r="GM71" s="58"/>
      <c r="GN71" s="58"/>
      <c r="GO71" s="58"/>
      <c r="GP71" s="58"/>
      <c r="GQ71" s="58"/>
      <c r="GR71" s="58"/>
      <c r="GS71" s="58"/>
      <c r="GT71" s="58"/>
      <c r="GU71" s="58"/>
      <c r="GV71" s="58"/>
      <c r="GW71" s="58"/>
      <c r="GX71" s="58"/>
      <c r="GY71" s="58"/>
      <c r="GZ71" s="58"/>
      <c r="HA71" s="58"/>
      <c r="HB71" s="58"/>
      <c r="HC71" s="58"/>
      <c r="HD71" s="58"/>
      <c r="HE71" s="58"/>
      <c r="HF71" s="58"/>
      <c r="HG71" s="58"/>
      <c r="HH71" s="58"/>
      <c r="HI71" s="58"/>
      <c r="HJ71" s="58"/>
      <c r="HK71" s="58"/>
      <c r="HL71" s="58"/>
      <c r="HM71" s="58"/>
      <c r="HN71" s="58"/>
      <c r="HO71" s="58"/>
      <c r="HP71" s="58"/>
      <c r="HQ71" s="58"/>
      <c r="HR71" s="58"/>
      <c r="HS71" s="58"/>
      <c r="HT71" s="58"/>
      <c r="HU71" s="58"/>
      <c r="HV71" s="58"/>
      <c r="HW71" s="58"/>
      <c r="HX71" s="58"/>
      <c r="HY71" s="58"/>
      <c r="HZ71" s="58"/>
      <c r="IA71" s="58"/>
    </row>
    <row r="72" spans="1:235" s="68" customFormat="1" ht="24" customHeight="1">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c r="CW72" s="58"/>
      <c r="CX72" s="58"/>
      <c r="CY72" s="58"/>
      <c r="CZ72" s="58"/>
      <c r="DA72" s="58"/>
      <c r="DB72" s="58"/>
      <c r="DC72" s="58"/>
      <c r="DD72" s="58"/>
      <c r="DE72" s="58"/>
      <c r="DF72" s="58"/>
      <c r="DG72" s="58"/>
      <c r="DH72" s="58"/>
      <c r="DI72" s="58"/>
      <c r="DJ72" s="58"/>
      <c r="DK72" s="58"/>
      <c r="DL72" s="58"/>
      <c r="DM72" s="58"/>
      <c r="DN72" s="58"/>
      <c r="DO72" s="58"/>
      <c r="DP72" s="58"/>
      <c r="DQ72" s="58"/>
      <c r="DR72" s="58"/>
      <c r="DS72" s="58"/>
      <c r="DT72" s="58"/>
      <c r="DU72" s="58"/>
      <c r="DV72" s="58"/>
      <c r="DW72" s="58"/>
      <c r="DX72" s="58"/>
      <c r="DY72" s="58"/>
      <c r="DZ72" s="58"/>
      <c r="EA72" s="58"/>
      <c r="EB72" s="58"/>
      <c r="EC72" s="58"/>
      <c r="ED72" s="58"/>
      <c r="EE72" s="58"/>
      <c r="EF72" s="58"/>
      <c r="EG72" s="58"/>
      <c r="EH72" s="58"/>
      <c r="EI72" s="58"/>
      <c r="EJ72" s="58"/>
      <c r="EK72" s="58"/>
      <c r="EL72" s="58"/>
      <c r="EM72" s="58"/>
      <c r="EN72" s="58"/>
      <c r="EO72" s="58"/>
      <c r="EP72" s="58"/>
      <c r="EQ72" s="58"/>
      <c r="ER72" s="58"/>
      <c r="ES72" s="58"/>
      <c r="ET72" s="58"/>
      <c r="EU72" s="58"/>
      <c r="EV72" s="58"/>
      <c r="EW72" s="58"/>
      <c r="EX72" s="58"/>
      <c r="EY72" s="58"/>
      <c r="EZ72" s="58"/>
      <c r="FA72" s="58"/>
      <c r="FB72" s="58"/>
      <c r="FC72" s="58"/>
      <c r="FD72" s="58"/>
      <c r="FE72" s="58"/>
      <c r="FF72" s="58"/>
      <c r="FG72" s="58"/>
      <c r="FH72" s="58"/>
      <c r="FI72" s="58"/>
      <c r="FJ72" s="58"/>
      <c r="FK72" s="58"/>
      <c r="FL72" s="58"/>
      <c r="FM72" s="58"/>
      <c r="FN72" s="58"/>
      <c r="FO72" s="58"/>
      <c r="FP72" s="58"/>
      <c r="FQ72" s="58"/>
      <c r="FR72" s="58"/>
      <c r="FS72" s="58"/>
      <c r="FT72" s="58"/>
      <c r="FU72" s="58"/>
      <c r="FV72" s="58"/>
      <c r="FW72" s="58"/>
      <c r="FX72" s="58"/>
      <c r="FY72" s="58"/>
      <c r="FZ72" s="58"/>
      <c r="GA72" s="58"/>
      <c r="GB72" s="58"/>
      <c r="GC72" s="58"/>
      <c r="GD72" s="58"/>
      <c r="GE72" s="58"/>
      <c r="GF72" s="58"/>
      <c r="GG72" s="58"/>
      <c r="GH72" s="58"/>
      <c r="GI72" s="58"/>
      <c r="GJ72" s="58"/>
      <c r="GK72" s="58"/>
      <c r="GL72" s="58"/>
      <c r="GM72" s="58"/>
      <c r="GN72" s="58"/>
      <c r="GO72" s="58"/>
      <c r="GP72" s="58"/>
      <c r="GQ72" s="58"/>
      <c r="GR72" s="58"/>
      <c r="GS72" s="58"/>
      <c r="GT72" s="58"/>
      <c r="GU72" s="58"/>
      <c r="GV72" s="58"/>
      <c r="GW72" s="58"/>
      <c r="GX72" s="58"/>
      <c r="GY72" s="58"/>
      <c r="GZ72" s="58"/>
      <c r="HA72" s="58"/>
      <c r="HB72" s="58"/>
      <c r="HC72" s="58"/>
      <c r="HD72" s="58"/>
      <c r="HE72" s="58"/>
      <c r="HF72" s="58"/>
      <c r="HG72" s="58"/>
      <c r="HH72" s="58"/>
      <c r="HI72" s="58"/>
      <c r="HJ72" s="58"/>
      <c r="HK72" s="58"/>
      <c r="HL72" s="58"/>
      <c r="HM72" s="58"/>
      <c r="HN72" s="58"/>
      <c r="HO72" s="58"/>
      <c r="HP72" s="58"/>
      <c r="HQ72" s="58"/>
      <c r="HR72" s="58"/>
      <c r="HS72" s="58"/>
      <c r="HT72" s="58"/>
      <c r="HU72" s="58"/>
      <c r="HV72" s="58"/>
      <c r="HW72" s="58"/>
      <c r="HX72" s="58"/>
      <c r="HY72" s="58"/>
      <c r="HZ72" s="58"/>
      <c r="IA72" s="58"/>
    </row>
    <row r="73" spans="1:235" s="68" customFormat="1" ht="24" customHeight="1">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c r="DQ73" s="58"/>
      <c r="DR73" s="58"/>
      <c r="DS73" s="58"/>
      <c r="DT73" s="58"/>
      <c r="DU73" s="58"/>
      <c r="DV73" s="58"/>
      <c r="DW73" s="58"/>
      <c r="DX73" s="58"/>
      <c r="DY73" s="58"/>
      <c r="DZ73" s="58"/>
      <c r="EA73" s="58"/>
      <c r="EB73" s="58"/>
      <c r="EC73" s="58"/>
      <c r="ED73" s="58"/>
      <c r="EE73" s="58"/>
      <c r="EF73" s="58"/>
      <c r="EG73" s="58"/>
      <c r="EH73" s="58"/>
      <c r="EI73" s="58"/>
      <c r="EJ73" s="58"/>
      <c r="EK73" s="58"/>
      <c r="EL73" s="58"/>
      <c r="EM73" s="58"/>
      <c r="EN73" s="58"/>
      <c r="EO73" s="58"/>
      <c r="EP73" s="58"/>
      <c r="EQ73" s="58"/>
      <c r="ER73" s="58"/>
      <c r="ES73" s="58"/>
      <c r="ET73" s="58"/>
      <c r="EU73" s="58"/>
      <c r="EV73" s="58"/>
      <c r="EW73" s="58"/>
      <c r="EX73" s="58"/>
      <c r="EY73" s="58"/>
      <c r="EZ73" s="58"/>
      <c r="FA73" s="58"/>
      <c r="FB73" s="58"/>
      <c r="FC73" s="58"/>
      <c r="FD73" s="58"/>
      <c r="FE73" s="58"/>
      <c r="FF73" s="58"/>
      <c r="FG73" s="58"/>
      <c r="FH73" s="58"/>
      <c r="FI73" s="58"/>
      <c r="FJ73" s="58"/>
      <c r="FK73" s="58"/>
      <c r="FL73" s="58"/>
      <c r="FM73" s="58"/>
      <c r="FN73" s="58"/>
      <c r="FO73" s="58"/>
      <c r="FP73" s="58"/>
      <c r="FQ73" s="58"/>
      <c r="FR73" s="58"/>
      <c r="FS73" s="58"/>
      <c r="FT73" s="58"/>
      <c r="FU73" s="58"/>
      <c r="FV73" s="58"/>
      <c r="FW73" s="58"/>
      <c r="FX73" s="58"/>
      <c r="FY73" s="58"/>
      <c r="FZ73" s="58"/>
      <c r="GA73" s="58"/>
      <c r="GB73" s="58"/>
      <c r="GC73" s="58"/>
      <c r="GD73" s="58"/>
      <c r="GE73" s="58"/>
      <c r="GF73" s="58"/>
      <c r="GG73" s="58"/>
      <c r="GH73" s="58"/>
      <c r="GI73" s="58"/>
      <c r="GJ73" s="58"/>
      <c r="GK73" s="58"/>
      <c r="GL73" s="58"/>
      <c r="GM73" s="58"/>
      <c r="GN73" s="58"/>
      <c r="GO73" s="58"/>
      <c r="GP73" s="58"/>
      <c r="GQ73" s="58"/>
      <c r="GR73" s="58"/>
      <c r="GS73" s="58"/>
      <c r="GT73" s="58"/>
      <c r="GU73" s="58"/>
      <c r="GV73" s="58"/>
      <c r="GW73" s="58"/>
      <c r="GX73" s="58"/>
      <c r="GY73" s="58"/>
      <c r="GZ73" s="58"/>
      <c r="HA73" s="58"/>
      <c r="HB73" s="58"/>
      <c r="HC73" s="58"/>
      <c r="HD73" s="58"/>
      <c r="HE73" s="58"/>
      <c r="HF73" s="58"/>
      <c r="HG73" s="58"/>
      <c r="HH73" s="58"/>
      <c r="HI73" s="58"/>
      <c r="HJ73" s="58"/>
      <c r="HK73" s="58"/>
      <c r="HL73" s="58"/>
      <c r="HM73" s="58"/>
      <c r="HN73" s="58"/>
      <c r="HO73" s="58"/>
      <c r="HP73" s="58"/>
      <c r="HQ73" s="58"/>
      <c r="HR73" s="58"/>
      <c r="HS73" s="58"/>
      <c r="HT73" s="58"/>
      <c r="HU73" s="58"/>
      <c r="HV73" s="58"/>
      <c r="HW73" s="58"/>
      <c r="HX73" s="58"/>
      <c r="HY73" s="58"/>
      <c r="HZ73" s="58"/>
      <c r="IA73" s="58"/>
    </row>
    <row r="74" spans="1:235" s="68" customFormat="1" ht="24" customHeight="1">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c r="GH74" s="58"/>
      <c r="GI74" s="58"/>
      <c r="GJ74" s="58"/>
      <c r="GK74" s="58"/>
      <c r="GL74" s="58"/>
      <c r="GM74" s="58"/>
      <c r="GN74" s="58"/>
      <c r="GO74" s="58"/>
      <c r="GP74" s="58"/>
      <c r="GQ74" s="58"/>
      <c r="GR74" s="58"/>
      <c r="GS74" s="58"/>
      <c r="GT74" s="58"/>
      <c r="GU74" s="58"/>
      <c r="GV74" s="58"/>
      <c r="GW74" s="58"/>
      <c r="GX74" s="58"/>
      <c r="GY74" s="58"/>
      <c r="GZ74" s="58"/>
      <c r="HA74" s="58"/>
      <c r="HB74" s="58"/>
      <c r="HC74" s="58"/>
      <c r="HD74" s="58"/>
      <c r="HE74" s="58"/>
      <c r="HF74" s="58"/>
      <c r="HG74" s="58"/>
      <c r="HH74" s="58"/>
      <c r="HI74" s="58"/>
      <c r="HJ74" s="58"/>
      <c r="HK74" s="58"/>
      <c r="HL74" s="58"/>
      <c r="HM74" s="58"/>
      <c r="HN74" s="58"/>
      <c r="HO74" s="58"/>
      <c r="HP74" s="58"/>
      <c r="HQ74" s="58"/>
      <c r="HR74" s="58"/>
      <c r="HS74" s="58"/>
      <c r="HT74" s="58"/>
      <c r="HU74" s="58"/>
      <c r="HV74" s="58"/>
      <c r="HW74" s="58"/>
      <c r="HX74" s="58"/>
      <c r="HY74" s="58"/>
      <c r="HZ74" s="58"/>
      <c r="IA74" s="58"/>
    </row>
    <row r="75" spans="1:235" s="68" customFormat="1" ht="24" customHeight="1">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c r="DQ75" s="58"/>
      <c r="DR75" s="58"/>
      <c r="DS75" s="58"/>
      <c r="DT75" s="58"/>
      <c r="DU75" s="58"/>
      <c r="DV75" s="58"/>
      <c r="DW75" s="58"/>
      <c r="DX75" s="58"/>
      <c r="DY75" s="58"/>
      <c r="DZ75" s="58"/>
      <c r="EA75" s="58"/>
      <c r="EB75" s="58"/>
      <c r="EC75" s="58"/>
      <c r="ED75" s="58"/>
      <c r="EE75" s="58"/>
      <c r="EF75" s="58"/>
      <c r="EG75" s="58"/>
      <c r="EH75" s="58"/>
      <c r="EI75" s="58"/>
      <c r="EJ75" s="58"/>
      <c r="EK75" s="58"/>
      <c r="EL75" s="58"/>
      <c r="EM75" s="58"/>
      <c r="EN75" s="58"/>
      <c r="EO75" s="58"/>
      <c r="EP75" s="58"/>
      <c r="EQ75" s="58"/>
      <c r="ER75" s="58"/>
      <c r="ES75" s="58"/>
      <c r="ET75" s="58"/>
      <c r="EU75" s="58"/>
      <c r="EV75" s="58"/>
      <c r="EW75" s="58"/>
      <c r="EX75" s="58"/>
      <c r="EY75" s="58"/>
      <c r="EZ75" s="58"/>
      <c r="FA75" s="58"/>
      <c r="FB75" s="58"/>
      <c r="FC75" s="58"/>
      <c r="FD75" s="58"/>
      <c r="FE75" s="58"/>
      <c r="FF75" s="58"/>
      <c r="FG75" s="58"/>
      <c r="FH75" s="58"/>
      <c r="FI75" s="58"/>
      <c r="FJ75" s="58"/>
      <c r="FK75" s="58"/>
      <c r="FL75" s="58"/>
      <c r="FM75" s="58"/>
      <c r="FN75" s="58"/>
      <c r="FO75" s="58"/>
      <c r="FP75" s="58"/>
      <c r="FQ75" s="58"/>
      <c r="FR75" s="58"/>
      <c r="FS75" s="58"/>
      <c r="FT75" s="58"/>
      <c r="FU75" s="58"/>
      <c r="FV75" s="58"/>
      <c r="FW75" s="58"/>
      <c r="FX75" s="58"/>
      <c r="FY75" s="58"/>
      <c r="FZ75" s="58"/>
      <c r="GA75" s="58"/>
      <c r="GB75" s="58"/>
      <c r="GC75" s="58"/>
      <c r="GD75" s="58"/>
      <c r="GE75" s="58"/>
      <c r="GF75" s="58"/>
      <c r="GG75" s="58"/>
      <c r="GH75" s="58"/>
      <c r="GI75" s="58"/>
      <c r="GJ75" s="58"/>
      <c r="GK75" s="58"/>
      <c r="GL75" s="58"/>
      <c r="GM75" s="58"/>
      <c r="GN75" s="58"/>
      <c r="GO75" s="58"/>
      <c r="GP75" s="58"/>
      <c r="GQ75" s="58"/>
      <c r="GR75" s="58"/>
      <c r="GS75" s="58"/>
      <c r="GT75" s="58"/>
      <c r="GU75" s="58"/>
      <c r="GV75" s="58"/>
      <c r="GW75" s="58"/>
      <c r="GX75" s="58"/>
      <c r="GY75" s="58"/>
      <c r="GZ75" s="58"/>
      <c r="HA75" s="58"/>
      <c r="HB75" s="58"/>
      <c r="HC75" s="58"/>
      <c r="HD75" s="58"/>
      <c r="HE75" s="58"/>
      <c r="HF75" s="58"/>
      <c r="HG75" s="58"/>
      <c r="HH75" s="58"/>
      <c r="HI75" s="58"/>
      <c r="HJ75" s="58"/>
      <c r="HK75" s="58"/>
      <c r="HL75" s="58"/>
      <c r="HM75" s="58"/>
      <c r="HN75" s="58"/>
      <c r="HO75" s="58"/>
      <c r="HP75" s="58"/>
      <c r="HQ75" s="58"/>
      <c r="HR75" s="58"/>
      <c r="HS75" s="58"/>
      <c r="HT75" s="58"/>
      <c r="HU75" s="58"/>
      <c r="HV75" s="58"/>
      <c r="HW75" s="58"/>
      <c r="HX75" s="58"/>
      <c r="HY75" s="58"/>
      <c r="HZ75" s="58"/>
      <c r="IA75" s="58"/>
    </row>
    <row r="76" spans="1:235" s="68" customFormat="1" ht="24" customHeight="1">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8"/>
      <c r="FH76" s="58"/>
      <c r="FI76" s="58"/>
      <c r="FJ76" s="58"/>
      <c r="FK76" s="58"/>
      <c r="FL76" s="58"/>
      <c r="FM76" s="58"/>
      <c r="FN76" s="58"/>
      <c r="FO76" s="58"/>
      <c r="FP76" s="58"/>
      <c r="FQ76" s="58"/>
      <c r="FR76" s="58"/>
      <c r="FS76" s="58"/>
      <c r="FT76" s="58"/>
      <c r="FU76" s="58"/>
      <c r="FV76" s="58"/>
      <c r="FW76" s="58"/>
      <c r="FX76" s="58"/>
      <c r="FY76" s="58"/>
      <c r="FZ76" s="58"/>
      <c r="GA76" s="58"/>
      <c r="GB76" s="58"/>
      <c r="GC76" s="58"/>
      <c r="GD76" s="58"/>
      <c r="GE76" s="58"/>
      <c r="GF76" s="58"/>
      <c r="GG76" s="58"/>
      <c r="GH76" s="58"/>
      <c r="GI76" s="58"/>
      <c r="GJ76" s="58"/>
      <c r="GK76" s="58"/>
      <c r="GL76" s="58"/>
      <c r="GM76" s="58"/>
      <c r="GN76" s="58"/>
      <c r="GO76" s="58"/>
      <c r="GP76" s="58"/>
      <c r="GQ76" s="58"/>
      <c r="GR76" s="58"/>
      <c r="GS76" s="58"/>
      <c r="GT76" s="58"/>
      <c r="GU76" s="58"/>
      <c r="GV76" s="58"/>
      <c r="GW76" s="58"/>
      <c r="GX76" s="58"/>
      <c r="GY76" s="58"/>
      <c r="GZ76" s="58"/>
      <c r="HA76" s="58"/>
      <c r="HB76" s="58"/>
      <c r="HC76" s="58"/>
      <c r="HD76" s="58"/>
      <c r="HE76" s="58"/>
      <c r="HF76" s="58"/>
      <c r="HG76" s="58"/>
      <c r="HH76" s="58"/>
      <c r="HI76" s="58"/>
      <c r="HJ76" s="58"/>
      <c r="HK76" s="58"/>
      <c r="HL76" s="58"/>
      <c r="HM76" s="58"/>
      <c r="HN76" s="58"/>
      <c r="HO76" s="58"/>
      <c r="HP76" s="58"/>
      <c r="HQ76" s="58"/>
      <c r="HR76" s="58"/>
      <c r="HS76" s="58"/>
      <c r="HT76" s="58"/>
      <c r="HU76" s="58"/>
      <c r="HV76" s="58"/>
      <c r="HW76" s="58"/>
      <c r="HX76" s="58"/>
      <c r="HY76" s="58"/>
      <c r="HZ76" s="58"/>
      <c r="IA76" s="58"/>
    </row>
    <row r="77" spans="1:235" s="68" customFormat="1" ht="24" customHeight="1">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c r="DQ77" s="58"/>
      <c r="DR77" s="58"/>
      <c r="DS77" s="58"/>
      <c r="DT77" s="58"/>
      <c r="DU77" s="58"/>
      <c r="DV77" s="58"/>
      <c r="DW77" s="58"/>
      <c r="DX77" s="58"/>
      <c r="DY77" s="58"/>
      <c r="DZ77" s="58"/>
      <c r="EA77" s="58"/>
      <c r="EB77" s="58"/>
      <c r="EC77" s="58"/>
      <c r="ED77" s="58"/>
      <c r="EE77" s="58"/>
      <c r="EF77" s="58"/>
      <c r="EG77" s="58"/>
      <c r="EH77" s="58"/>
      <c r="EI77" s="58"/>
      <c r="EJ77" s="58"/>
      <c r="EK77" s="58"/>
      <c r="EL77" s="58"/>
      <c r="EM77" s="58"/>
      <c r="EN77" s="58"/>
      <c r="EO77" s="58"/>
      <c r="EP77" s="58"/>
      <c r="EQ77" s="58"/>
      <c r="ER77" s="58"/>
      <c r="ES77" s="58"/>
      <c r="ET77" s="58"/>
      <c r="EU77" s="58"/>
      <c r="EV77" s="58"/>
      <c r="EW77" s="58"/>
      <c r="EX77" s="58"/>
      <c r="EY77" s="58"/>
      <c r="EZ77" s="58"/>
      <c r="FA77" s="58"/>
      <c r="FB77" s="58"/>
      <c r="FC77" s="58"/>
      <c r="FD77" s="58"/>
      <c r="FE77" s="58"/>
      <c r="FF77" s="58"/>
      <c r="FG77" s="58"/>
      <c r="FH77" s="58"/>
      <c r="FI77" s="58"/>
      <c r="FJ77" s="58"/>
      <c r="FK77" s="58"/>
      <c r="FL77" s="58"/>
      <c r="FM77" s="58"/>
      <c r="FN77" s="58"/>
      <c r="FO77" s="58"/>
      <c r="FP77" s="58"/>
      <c r="FQ77" s="58"/>
      <c r="FR77" s="58"/>
      <c r="FS77" s="58"/>
      <c r="FT77" s="58"/>
      <c r="FU77" s="58"/>
      <c r="FV77" s="58"/>
      <c r="FW77" s="58"/>
      <c r="FX77" s="58"/>
      <c r="FY77" s="58"/>
      <c r="FZ77" s="58"/>
      <c r="GA77" s="58"/>
      <c r="GB77" s="58"/>
      <c r="GC77" s="58"/>
      <c r="GD77" s="58"/>
      <c r="GE77" s="58"/>
      <c r="GF77" s="58"/>
      <c r="GG77" s="58"/>
      <c r="GH77" s="58"/>
      <c r="GI77" s="58"/>
      <c r="GJ77" s="58"/>
      <c r="GK77" s="58"/>
      <c r="GL77" s="58"/>
      <c r="GM77" s="58"/>
      <c r="GN77" s="58"/>
      <c r="GO77" s="58"/>
      <c r="GP77" s="58"/>
      <c r="GQ77" s="58"/>
      <c r="GR77" s="58"/>
      <c r="GS77" s="58"/>
      <c r="GT77" s="58"/>
      <c r="GU77" s="58"/>
      <c r="GV77" s="58"/>
      <c r="GW77" s="58"/>
      <c r="GX77" s="58"/>
      <c r="GY77" s="58"/>
      <c r="GZ77" s="58"/>
      <c r="HA77" s="58"/>
      <c r="HB77" s="58"/>
      <c r="HC77" s="58"/>
      <c r="HD77" s="58"/>
      <c r="HE77" s="58"/>
      <c r="HF77" s="58"/>
      <c r="HG77" s="58"/>
      <c r="HH77" s="58"/>
      <c r="HI77" s="58"/>
      <c r="HJ77" s="58"/>
      <c r="HK77" s="58"/>
      <c r="HL77" s="58"/>
      <c r="HM77" s="58"/>
      <c r="HN77" s="58"/>
      <c r="HO77" s="58"/>
      <c r="HP77" s="58"/>
      <c r="HQ77" s="58"/>
      <c r="HR77" s="58"/>
      <c r="HS77" s="58"/>
      <c r="HT77" s="58"/>
      <c r="HU77" s="58"/>
      <c r="HV77" s="58"/>
      <c r="HW77" s="58"/>
      <c r="HX77" s="58"/>
      <c r="HY77" s="58"/>
      <c r="HZ77" s="58"/>
      <c r="IA77" s="58"/>
    </row>
    <row r="78" spans="1:235" s="68" customFormat="1" ht="24" customHeight="1">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c r="DQ78" s="58"/>
      <c r="DR78" s="58"/>
      <c r="DS78" s="58"/>
      <c r="DT78" s="58"/>
      <c r="DU78" s="58"/>
      <c r="DV78" s="58"/>
      <c r="DW78" s="58"/>
      <c r="DX78" s="58"/>
      <c r="DY78" s="58"/>
      <c r="DZ78" s="58"/>
      <c r="EA78" s="58"/>
      <c r="EB78" s="58"/>
      <c r="EC78" s="58"/>
      <c r="ED78" s="58"/>
      <c r="EE78" s="58"/>
      <c r="EF78" s="58"/>
      <c r="EG78" s="58"/>
      <c r="EH78" s="58"/>
      <c r="EI78" s="58"/>
      <c r="EJ78" s="58"/>
      <c r="EK78" s="58"/>
      <c r="EL78" s="58"/>
      <c r="EM78" s="58"/>
      <c r="EN78" s="58"/>
      <c r="EO78" s="58"/>
      <c r="EP78" s="58"/>
      <c r="EQ78" s="58"/>
      <c r="ER78" s="58"/>
      <c r="ES78" s="58"/>
      <c r="ET78" s="58"/>
      <c r="EU78" s="58"/>
      <c r="EV78" s="58"/>
      <c r="EW78" s="58"/>
      <c r="EX78" s="58"/>
      <c r="EY78" s="58"/>
      <c r="EZ78" s="58"/>
      <c r="FA78" s="58"/>
      <c r="FB78" s="58"/>
      <c r="FC78" s="58"/>
      <c r="FD78" s="58"/>
      <c r="FE78" s="58"/>
      <c r="FF78" s="58"/>
      <c r="FG78" s="58"/>
      <c r="FH78" s="58"/>
      <c r="FI78" s="58"/>
      <c r="FJ78" s="58"/>
      <c r="FK78" s="58"/>
      <c r="FL78" s="58"/>
      <c r="FM78" s="58"/>
      <c r="FN78" s="58"/>
      <c r="FO78" s="58"/>
      <c r="FP78" s="58"/>
      <c r="FQ78" s="58"/>
      <c r="FR78" s="58"/>
      <c r="FS78" s="58"/>
      <c r="FT78" s="58"/>
      <c r="FU78" s="58"/>
      <c r="FV78" s="58"/>
      <c r="FW78" s="58"/>
      <c r="FX78" s="58"/>
      <c r="FY78" s="58"/>
      <c r="FZ78" s="58"/>
      <c r="GA78" s="58"/>
      <c r="GB78" s="58"/>
      <c r="GC78" s="58"/>
      <c r="GD78" s="58"/>
      <c r="GE78" s="58"/>
      <c r="GF78" s="58"/>
      <c r="GG78" s="58"/>
      <c r="GH78" s="58"/>
      <c r="GI78" s="58"/>
      <c r="GJ78" s="58"/>
      <c r="GK78" s="58"/>
      <c r="GL78" s="58"/>
      <c r="GM78" s="58"/>
      <c r="GN78" s="58"/>
      <c r="GO78" s="58"/>
      <c r="GP78" s="58"/>
      <c r="GQ78" s="58"/>
      <c r="GR78" s="58"/>
      <c r="GS78" s="58"/>
      <c r="GT78" s="58"/>
      <c r="GU78" s="58"/>
      <c r="GV78" s="58"/>
      <c r="GW78" s="58"/>
      <c r="GX78" s="58"/>
      <c r="GY78" s="58"/>
      <c r="GZ78" s="58"/>
      <c r="HA78" s="58"/>
      <c r="HB78" s="58"/>
      <c r="HC78" s="58"/>
      <c r="HD78" s="58"/>
      <c r="HE78" s="58"/>
      <c r="HF78" s="58"/>
      <c r="HG78" s="58"/>
      <c r="HH78" s="58"/>
      <c r="HI78" s="58"/>
      <c r="HJ78" s="58"/>
      <c r="HK78" s="58"/>
      <c r="HL78" s="58"/>
      <c r="HM78" s="58"/>
      <c r="HN78" s="58"/>
      <c r="HO78" s="58"/>
      <c r="HP78" s="58"/>
      <c r="HQ78" s="58"/>
      <c r="HR78" s="58"/>
      <c r="HS78" s="58"/>
      <c r="HT78" s="58"/>
      <c r="HU78" s="58"/>
      <c r="HV78" s="58"/>
      <c r="HW78" s="58"/>
      <c r="HX78" s="58"/>
      <c r="HY78" s="58"/>
      <c r="HZ78" s="58"/>
      <c r="IA78" s="58"/>
    </row>
    <row r="79" spans="1:235" s="68" customFormat="1" ht="24" customHeight="1">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8"/>
      <c r="EC79" s="58"/>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8"/>
      <c r="FD79" s="58"/>
      <c r="FE79" s="58"/>
      <c r="FF79" s="58"/>
      <c r="FG79" s="58"/>
      <c r="FH79" s="58"/>
      <c r="FI79" s="58"/>
      <c r="FJ79" s="58"/>
      <c r="FK79" s="58"/>
      <c r="FL79" s="58"/>
      <c r="FM79" s="58"/>
      <c r="FN79" s="58"/>
      <c r="FO79" s="58"/>
      <c r="FP79" s="58"/>
      <c r="FQ79" s="58"/>
      <c r="FR79" s="58"/>
      <c r="FS79" s="58"/>
      <c r="FT79" s="58"/>
      <c r="FU79" s="58"/>
      <c r="FV79" s="58"/>
      <c r="FW79" s="58"/>
      <c r="FX79" s="58"/>
      <c r="FY79" s="58"/>
      <c r="FZ79" s="58"/>
      <c r="GA79" s="58"/>
      <c r="GB79" s="58"/>
      <c r="GC79" s="58"/>
      <c r="GD79" s="58"/>
      <c r="GE79" s="58"/>
      <c r="GF79" s="58"/>
      <c r="GG79" s="58"/>
      <c r="GH79" s="58"/>
      <c r="GI79" s="58"/>
      <c r="GJ79" s="58"/>
      <c r="GK79" s="58"/>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8"/>
      <c r="HL79" s="58"/>
      <c r="HM79" s="58"/>
      <c r="HN79" s="58"/>
      <c r="HO79" s="58"/>
      <c r="HP79" s="58"/>
      <c r="HQ79" s="58"/>
      <c r="HR79" s="58"/>
      <c r="HS79" s="58"/>
      <c r="HT79" s="58"/>
      <c r="HU79" s="58"/>
      <c r="HV79" s="58"/>
      <c r="HW79" s="58"/>
      <c r="HX79" s="58"/>
      <c r="HY79" s="58"/>
      <c r="HZ79" s="58"/>
      <c r="IA79" s="58"/>
    </row>
    <row r="80" spans="1:235" s="68" customFormat="1" ht="24" customHeight="1">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58"/>
      <c r="FE80" s="58"/>
      <c r="FF80" s="58"/>
      <c r="FG80" s="58"/>
      <c r="FH80" s="58"/>
      <c r="FI80" s="58"/>
      <c r="FJ80" s="58"/>
      <c r="FK80" s="58"/>
      <c r="FL80" s="58"/>
      <c r="FM80" s="58"/>
      <c r="FN80" s="58"/>
      <c r="FO80" s="58"/>
      <c r="FP80" s="58"/>
      <c r="FQ80" s="58"/>
      <c r="FR80" s="58"/>
      <c r="FS80" s="58"/>
      <c r="FT80" s="58"/>
      <c r="FU80" s="58"/>
      <c r="FV80" s="58"/>
      <c r="FW80" s="58"/>
      <c r="FX80" s="58"/>
      <c r="FY80" s="58"/>
      <c r="FZ80" s="58"/>
      <c r="GA80" s="58"/>
      <c r="GB80" s="58"/>
      <c r="GC80" s="58"/>
      <c r="GD80" s="58"/>
      <c r="GE80" s="58"/>
      <c r="GF80" s="58"/>
      <c r="GG80" s="58"/>
      <c r="GH80" s="58"/>
      <c r="GI80" s="58"/>
      <c r="GJ80" s="58"/>
      <c r="GK80" s="58"/>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c r="HM80" s="58"/>
      <c r="HN80" s="58"/>
      <c r="HO80" s="58"/>
      <c r="HP80" s="58"/>
      <c r="HQ80" s="58"/>
      <c r="HR80" s="58"/>
      <c r="HS80" s="58"/>
      <c r="HT80" s="58"/>
      <c r="HU80" s="58"/>
      <c r="HV80" s="58"/>
      <c r="HW80" s="58"/>
      <c r="HX80" s="58"/>
      <c r="HY80" s="58"/>
      <c r="HZ80" s="58"/>
      <c r="IA80" s="58"/>
    </row>
    <row r="81" spans="1:235" s="68" customFormat="1" ht="24" customHeight="1">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58"/>
      <c r="FE81" s="58"/>
      <c r="FF81" s="58"/>
      <c r="FG81" s="58"/>
      <c r="FH81" s="58"/>
      <c r="FI81" s="58"/>
      <c r="FJ81" s="58"/>
      <c r="FK81" s="58"/>
      <c r="FL81" s="58"/>
      <c r="FM81" s="58"/>
      <c r="FN81" s="58"/>
      <c r="FO81" s="58"/>
      <c r="FP81" s="58"/>
      <c r="FQ81" s="58"/>
      <c r="FR81" s="58"/>
      <c r="FS81" s="58"/>
      <c r="FT81" s="58"/>
      <c r="FU81" s="58"/>
      <c r="FV81" s="58"/>
      <c r="FW81" s="58"/>
      <c r="FX81" s="58"/>
      <c r="FY81" s="58"/>
      <c r="FZ81" s="58"/>
      <c r="GA81" s="58"/>
      <c r="GB81" s="58"/>
      <c r="GC81" s="58"/>
      <c r="GD81" s="58"/>
      <c r="GE81" s="58"/>
      <c r="GF81" s="58"/>
      <c r="GG81" s="58"/>
      <c r="GH81" s="58"/>
      <c r="GI81" s="58"/>
      <c r="GJ81" s="58"/>
      <c r="GK81" s="58"/>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c r="HM81" s="58"/>
      <c r="HN81" s="58"/>
      <c r="HO81" s="58"/>
      <c r="HP81" s="58"/>
      <c r="HQ81" s="58"/>
      <c r="HR81" s="58"/>
      <c r="HS81" s="58"/>
      <c r="HT81" s="58"/>
      <c r="HU81" s="58"/>
      <c r="HV81" s="58"/>
      <c r="HW81" s="58"/>
      <c r="HX81" s="58"/>
      <c r="HY81" s="58"/>
      <c r="HZ81" s="58"/>
      <c r="IA81" s="58"/>
    </row>
  </sheetData>
  <mergeCells count="2">
    <mergeCell ref="A2:E2"/>
    <mergeCell ref="A44:E44"/>
  </mergeCells>
  <phoneticPr fontId="65" type="noConversion"/>
  <printOptions horizontalCentered="1"/>
  <pageMargins left="0.59020397231334798" right="0.59020397231334798" top="0.39300641675633702" bottom="0.59020397231334798" header="0.59020397231334798" footer="0.39300641675633702"/>
  <pageSetup paperSize="9" scale="62" firstPageNumber="0" orientation="portrait" blackAndWhite="1" useFirstPageNumber="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1"/>
  <sheetViews>
    <sheetView showZeros="0" workbookViewId="0">
      <selection activeCell="D31" sqref="D31"/>
    </sheetView>
  </sheetViews>
  <sheetFormatPr defaultColWidth="9" defaultRowHeight="13.5"/>
  <cols>
    <col min="1" max="1" width="35.625" style="59" customWidth="1"/>
    <col min="2" max="2" width="10.625" style="59" customWidth="1"/>
    <col min="3" max="3" width="35.625" style="59" customWidth="1"/>
    <col min="4" max="4" width="10.625" style="59" customWidth="1"/>
    <col min="5" max="16384" width="9" style="59"/>
  </cols>
  <sheetData>
    <row r="1" spans="1:4" s="1" customFormat="1" ht="24" customHeight="1"/>
    <row r="2" spans="1:4" s="55" customFormat="1" ht="42.6" customHeight="1">
      <c r="A2" s="417" t="s">
        <v>838</v>
      </c>
      <c r="B2" s="417"/>
      <c r="C2" s="417"/>
      <c r="D2" s="417"/>
    </row>
    <row r="3" spans="1:4" s="56" customFormat="1" ht="27" customHeight="1">
      <c r="D3" s="56" t="s">
        <v>64</v>
      </c>
    </row>
    <row r="4" spans="1:4" s="57" customFormat="1" ht="30" customHeight="1">
      <c r="A4" s="60" t="s">
        <v>65</v>
      </c>
      <c r="B4" s="61" t="s">
        <v>5</v>
      </c>
      <c r="C4" s="44" t="s">
        <v>66</v>
      </c>
      <c r="D4" s="44" t="s">
        <v>5</v>
      </c>
    </row>
    <row r="5" spans="1:4" ht="24" customHeight="1">
      <c r="A5" s="62" t="s">
        <v>821</v>
      </c>
      <c r="B5" s="62">
        <v>2353</v>
      </c>
      <c r="C5" s="62" t="s">
        <v>822</v>
      </c>
      <c r="D5" s="62">
        <v>1857</v>
      </c>
    </row>
    <row r="6" spans="1:4" s="57" customFormat="1" ht="24" customHeight="1">
      <c r="A6" s="62" t="s">
        <v>69</v>
      </c>
      <c r="B6" s="62">
        <v>7323</v>
      </c>
      <c r="C6" s="62" t="s">
        <v>70</v>
      </c>
      <c r="D6" s="62">
        <v>7819</v>
      </c>
    </row>
    <row r="7" spans="1:4" ht="24" customHeight="1">
      <c r="A7" s="63" t="s">
        <v>77</v>
      </c>
      <c r="B7" s="39">
        <v>7323</v>
      </c>
      <c r="C7" s="63" t="s">
        <v>823</v>
      </c>
      <c r="D7" s="39"/>
    </row>
    <row r="8" spans="1:4" s="57" customFormat="1" ht="24" customHeight="1">
      <c r="A8" s="64" t="s">
        <v>824</v>
      </c>
      <c r="B8" s="39"/>
      <c r="C8" s="65" t="s">
        <v>824</v>
      </c>
      <c r="D8" s="39"/>
    </row>
    <row r="9" spans="1:4" ht="24" customHeight="1">
      <c r="A9" s="64" t="s">
        <v>825</v>
      </c>
      <c r="B9" s="39"/>
      <c r="C9" s="65" t="s">
        <v>825</v>
      </c>
      <c r="D9" s="39"/>
    </row>
    <row r="10" spans="1:4" s="57" customFormat="1" ht="24" customHeight="1">
      <c r="A10" s="64" t="s">
        <v>826</v>
      </c>
      <c r="B10" s="39"/>
      <c r="C10" s="65" t="s">
        <v>826</v>
      </c>
      <c r="D10" s="39"/>
    </row>
    <row r="11" spans="1:4" ht="24" customHeight="1">
      <c r="A11" s="65" t="s">
        <v>827</v>
      </c>
      <c r="B11" s="39"/>
      <c r="C11" s="65" t="s">
        <v>828</v>
      </c>
      <c r="D11" s="39"/>
    </row>
    <row r="12" spans="1:4" s="57" customFormat="1" ht="24" customHeight="1">
      <c r="A12" s="65" t="s">
        <v>828</v>
      </c>
      <c r="B12" s="39">
        <v>7323</v>
      </c>
      <c r="C12" s="65" t="s">
        <v>829</v>
      </c>
      <c r="D12" s="39"/>
    </row>
    <row r="13" spans="1:4" ht="24" customHeight="1">
      <c r="A13" s="65" t="s">
        <v>829</v>
      </c>
      <c r="B13" s="39"/>
      <c r="C13" s="63" t="s">
        <v>830</v>
      </c>
      <c r="D13" s="39"/>
    </row>
    <row r="14" spans="1:4" s="57" customFormat="1" ht="24" customHeight="1">
      <c r="A14" s="65" t="s">
        <v>831</v>
      </c>
      <c r="B14" s="39"/>
      <c r="C14" s="64" t="s">
        <v>824</v>
      </c>
      <c r="D14" s="39"/>
    </row>
    <row r="15" spans="1:4" ht="24" customHeight="1">
      <c r="A15" s="63" t="s">
        <v>832</v>
      </c>
      <c r="B15" s="39">
        <v>4</v>
      </c>
      <c r="C15" s="64" t="s">
        <v>825</v>
      </c>
      <c r="D15" s="39"/>
    </row>
    <row r="16" spans="1:4" s="57" customFormat="1" ht="24" customHeight="1">
      <c r="A16" s="65" t="s">
        <v>824</v>
      </c>
      <c r="B16" s="39"/>
      <c r="C16" s="64" t="s">
        <v>826</v>
      </c>
      <c r="D16" s="39"/>
    </row>
    <row r="17" spans="1:4" ht="24" customHeight="1">
      <c r="A17" s="65" t="s">
        <v>825</v>
      </c>
      <c r="B17" s="39"/>
      <c r="C17" s="65" t="s">
        <v>827</v>
      </c>
      <c r="D17" s="39"/>
    </row>
    <row r="18" spans="1:4" s="57" customFormat="1" ht="24" customHeight="1">
      <c r="A18" s="65" t="s">
        <v>826</v>
      </c>
      <c r="B18" s="39"/>
      <c r="C18" s="65" t="s">
        <v>828</v>
      </c>
      <c r="D18" s="39"/>
    </row>
    <row r="19" spans="1:4" ht="24" customHeight="1">
      <c r="A19" s="65" t="s">
        <v>828</v>
      </c>
      <c r="B19" s="39">
        <v>4</v>
      </c>
      <c r="C19" s="65" t="s">
        <v>829</v>
      </c>
      <c r="D19" s="39"/>
    </row>
    <row r="20" spans="1:4" ht="24" customHeight="1">
      <c r="A20" s="65" t="s">
        <v>829</v>
      </c>
      <c r="B20" s="39"/>
      <c r="C20" s="65" t="s">
        <v>831</v>
      </c>
      <c r="D20" s="39"/>
    </row>
    <row r="21" spans="1:4" s="57" customFormat="1" ht="24" customHeight="1">
      <c r="A21" s="63" t="s">
        <v>833</v>
      </c>
      <c r="B21" s="39">
        <v>1577</v>
      </c>
      <c r="C21" s="63" t="s">
        <v>834</v>
      </c>
      <c r="D21" s="39">
        <v>7819</v>
      </c>
    </row>
    <row r="22" spans="1:4" s="57" customFormat="1" ht="24" customHeight="1">
      <c r="A22" s="64" t="s">
        <v>824</v>
      </c>
      <c r="B22" s="39"/>
      <c r="C22" s="64" t="s">
        <v>824</v>
      </c>
      <c r="D22" s="39"/>
    </row>
    <row r="23" spans="1:4" s="57" customFormat="1" ht="24" customHeight="1">
      <c r="A23" s="64" t="s">
        <v>825</v>
      </c>
      <c r="B23" s="39"/>
      <c r="C23" s="64" t="s">
        <v>825</v>
      </c>
      <c r="D23" s="39"/>
    </row>
    <row r="24" spans="1:4" s="57" customFormat="1" ht="24" customHeight="1">
      <c r="A24" s="64" t="s">
        <v>826</v>
      </c>
      <c r="B24" s="39"/>
      <c r="C24" s="64" t="s">
        <v>826</v>
      </c>
      <c r="D24" s="39"/>
    </row>
    <row r="25" spans="1:4" s="57" customFormat="1" ht="24" customHeight="1">
      <c r="A25" s="65" t="s">
        <v>827</v>
      </c>
      <c r="B25" s="39"/>
      <c r="C25" s="65" t="s">
        <v>827</v>
      </c>
      <c r="D25" s="39"/>
    </row>
    <row r="26" spans="1:4" s="57" customFormat="1" ht="24" customHeight="1">
      <c r="A26" s="65" t="s">
        <v>828</v>
      </c>
      <c r="B26" s="39">
        <v>1577</v>
      </c>
      <c r="C26" s="65" t="s">
        <v>828</v>
      </c>
      <c r="D26" s="39">
        <v>7819</v>
      </c>
    </row>
    <row r="27" spans="1:4" s="57" customFormat="1" ht="24" customHeight="1">
      <c r="A27" s="65" t="s">
        <v>829</v>
      </c>
      <c r="B27" s="39"/>
      <c r="C27" s="65" t="s">
        <v>829</v>
      </c>
      <c r="D27" s="39"/>
    </row>
    <row r="28" spans="1:4" s="57" customFormat="1" ht="24" customHeight="1">
      <c r="A28" s="65" t="s">
        <v>831</v>
      </c>
      <c r="B28" s="39"/>
      <c r="C28" s="65" t="s">
        <v>831</v>
      </c>
      <c r="D28" s="39"/>
    </row>
    <row r="29" spans="1:4" s="57" customFormat="1" ht="24" customHeight="1">
      <c r="A29" s="66" t="s">
        <v>835</v>
      </c>
      <c r="B29" s="39"/>
      <c r="C29" s="63"/>
      <c r="D29" s="39"/>
    </row>
    <row r="30" spans="1:4" s="57" customFormat="1" ht="24" customHeight="1">
      <c r="A30" s="64" t="s">
        <v>824</v>
      </c>
      <c r="B30" s="39"/>
      <c r="C30" s="64"/>
      <c r="D30" s="39"/>
    </row>
    <row r="31" spans="1:4" s="57" customFormat="1" ht="24" customHeight="1">
      <c r="A31" s="64" t="s">
        <v>825</v>
      </c>
      <c r="B31" s="39"/>
      <c r="C31" s="64"/>
      <c r="D31" s="39"/>
    </row>
    <row r="32" spans="1:4" s="57" customFormat="1" ht="24" customHeight="1">
      <c r="A32" s="64" t="s">
        <v>826</v>
      </c>
      <c r="B32" s="39"/>
      <c r="C32" s="64"/>
      <c r="D32" s="39"/>
    </row>
    <row r="33" spans="1:254" s="57" customFormat="1" ht="24" customHeight="1">
      <c r="A33" s="65" t="s">
        <v>827</v>
      </c>
      <c r="B33" s="39"/>
      <c r="C33" s="64"/>
      <c r="D33" s="39"/>
    </row>
    <row r="34" spans="1:254" s="57" customFormat="1" ht="24" customHeight="1">
      <c r="A34" s="65" t="s">
        <v>828</v>
      </c>
      <c r="B34" s="39"/>
      <c r="C34" s="64"/>
      <c r="D34" s="39"/>
    </row>
    <row r="35" spans="1:254" s="57" customFormat="1" ht="24" customHeight="1">
      <c r="A35" s="65" t="s">
        <v>829</v>
      </c>
      <c r="B35" s="39"/>
      <c r="C35" s="64"/>
      <c r="D35" s="39"/>
    </row>
    <row r="36" spans="1:254" s="57" customFormat="1" ht="24" customHeight="1">
      <c r="A36" s="65" t="s">
        <v>831</v>
      </c>
      <c r="B36" s="39"/>
      <c r="C36" s="64"/>
      <c r="D36" s="39"/>
    </row>
    <row r="37" spans="1:254" s="57" customFormat="1" ht="24" customHeight="1">
      <c r="A37" s="64"/>
      <c r="B37" s="39"/>
      <c r="C37" s="64"/>
      <c r="D37" s="39"/>
    </row>
    <row r="38" spans="1:254" ht="24" customHeight="1">
      <c r="A38" s="44" t="s">
        <v>112</v>
      </c>
      <c r="B38" s="62">
        <f>B5+B7</f>
        <v>9676</v>
      </c>
      <c r="C38" s="67" t="s">
        <v>113</v>
      </c>
      <c r="D38" s="62">
        <v>9676</v>
      </c>
    </row>
    <row r="39" spans="1:254" ht="24" customHeight="1">
      <c r="A39" s="39"/>
      <c r="B39" s="39"/>
      <c r="C39" s="62" t="s">
        <v>114</v>
      </c>
      <c r="D39" s="62">
        <v>0</v>
      </c>
    </row>
    <row r="40" spans="1:254" ht="24" customHeight="1">
      <c r="A40" s="39"/>
      <c r="B40" s="39"/>
      <c r="C40" s="63" t="s">
        <v>824</v>
      </c>
      <c r="D40" s="39"/>
    </row>
    <row r="41" spans="1:254" ht="24" customHeight="1">
      <c r="A41" s="39"/>
      <c r="B41" s="39"/>
      <c r="C41" s="63" t="s">
        <v>825</v>
      </c>
      <c r="D41" s="39"/>
    </row>
    <row r="42" spans="1:254" ht="24" customHeight="1">
      <c r="A42" s="39"/>
      <c r="B42" s="39"/>
      <c r="C42" s="63" t="s">
        <v>826</v>
      </c>
      <c r="D42" s="39"/>
    </row>
    <row r="43" spans="1:254" ht="24" customHeight="1">
      <c r="A43" s="39"/>
      <c r="B43" s="39"/>
      <c r="C43" s="63" t="s">
        <v>827</v>
      </c>
      <c r="D43" s="39"/>
    </row>
    <row r="44" spans="1:254" ht="24" customHeight="1">
      <c r="A44" s="39"/>
      <c r="B44" s="39"/>
      <c r="C44" s="63" t="s">
        <v>828</v>
      </c>
      <c r="D44" s="39">
        <v>0</v>
      </c>
    </row>
    <row r="45" spans="1:254" ht="24" customHeight="1">
      <c r="A45" s="39"/>
      <c r="B45" s="39"/>
      <c r="C45" s="63" t="s">
        <v>829</v>
      </c>
      <c r="D45" s="39"/>
    </row>
    <row r="46" spans="1:254" ht="24" customHeight="1">
      <c r="A46" s="39"/>
      <c r="B46" s="39"/>
      <c r="C46" s="63" t="s">
        <v>831</v>
      </c>
      <c r="D46" s="39"/>
    </row>
    <row r="47" spans="1:254" s="58" customFormat="1" ht="42.6" customHeight="1">
      <c r="A47" s="421" t="s">
        <v>782</v>
      </c>
      <c r="B47" s="421"/>
      <c r="C47" s="421"/>
      <c r="D47" s="421"/>
      <c r="HU47" s="68"/>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c r="IT47" s="68"/>
    </row>
    <row r="48" spans="1:25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D2"/>
    <mergeCell ref="A47:D47"/>
  </mergeCells>
  <phoneticPr fontId="65" type="noConversion"/>
  <printOptions horizontalCentered="1"/>
  <pageMargins left="0.59020397231334798" right="0.59020397231334798" top="0.39300641675633702" bottom="0.59020397231334798" header="0.59020397231334798" footer="0.39300641675633702"/>
  <pageSetup paperSize="9" scale="58" firstPageNumber="0" orientation="portrait" blackAndWhite="1" useFirstPageNumber="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2"/>
  <sheetViews>
    <sheetView workbookViewId="0">
      <pane ySplit="4" topLeftCell="A5" activePane="bottomLeft" state="frozen"/>
      <selection pane="bottomLeft" activeCell="C5" sqref="C5"/>
    </sheetView>
  </sheetViews>
  <sheetFormatPr defaultColWidth="9" defaultRowHeight="13.5"/>
  <cols>
    <col min="1" max="1" width="29.125" style="5" customWidth="1"/>
    <col min="2" max="3" width="27" style="5" customWidth="1"/>
    <col min="4" max="16384" width="9" style="5"/>
  </cols>
  <sheetData>
    <row r="1" spans="1:3" s="1" customFormat="1" ht="24" customHeight="1">
      <c r="A1" s="54"/>
      <c r="B1" s="54"/>
      <c r="C1" s="54"/>
    </row>
    <row r="2" spans="1:3" s="2" customFormat="1" ht="42.6" customHeight="1">
      <c r="A2" s="417" t="s">
        <v>839</v>
      </c>
      <c r="B2" s="417"/>
      <c r="C2" s="417"/>
    </row>
    <row r="3" spans="1:3" s="3" customFormat="1" ht="27" customHeight="1">
      <c r="A3" s="6"/>
      <c r="C3" s="48" t="s">
        <v>64</v>
      </c>
    </row>
    <row r="4" spans="1:3" s="4" customFormat="1" ht="50.25" customHeight="1">
      <c r="A4" s="7" t="s">
        <v>840</v>
      </c>
      <c r="B4" s="7" t="s">
        <v>841</v>
      </c>
      <c r="C4" s="7" t="s">
        <v>842</v>
      </c>
    </row>
    <row r="5" spans="1:3" ht="34.5" customHeight="1">
      <c r="A5" s="49" t="s">
        <v>843</v>
      </c>
      <c r="B5" s="50">
        <v>36904</v>
      </c>
      <c r="C5" s="50">
        <v>24924</v>
      </c>
    </row>
    <row r="6" spans="1:3" ht="24" customHeight="1">
      <c r="A6" s="49"/>
      <c r="B6" s="51"/>
      <c r="C6" s="51"/>
    </row>
    <row r="7" spans="1:3" ht="24" customHeight="1">
      <c r="A7" s="49"/>
      <c r="B7" s="51"/>
      <c r="C7" s="51"/>
    </row>
    <row r="8" spans="1:3" ht="24" customHeight="1">
      <c r="A8" s="49"/>
      <c r="B8" s="51"/>
      <c r="C8" s="51"/>
    </row>
    <row r="9" spans="1:3" ht="24" customHeight="1">
      <c r="A9" s="49"/>
      <c r="B9" s="51"/>
      <c r="C9" s="51"/>
    </row>
    <row r="10" spans="1:3" ht="24" customHeight="1">
      <c r="A10" s="52"/>
      <c r="B10" s="53"/>
      <c r="C10" s="53"/>
    </row>
    <row r="11" spans="1:3" ht="24" customHeight="1">
      <c r="A11" s="52"/>
      <c r="B11" s="53"/>
      <c r="C11" s="53"/>
    </row>
    <row r="12" spans="1:3" ht="24" customHeight="1">
      <c r="A12" s="49"/>
      <c r="B12" s="51"/>
      <c r="C12" s="51"/>
    </row>
    <row r="13" spans="1:3" ht="24" customHeight="1">
      <c r="A13" s="52"/>
      <c r="B13" s="53"/>
      <c r="C13" s="53"/>
    </row>
    <row r="14" spans="1:3" ht="41.1" customHeight="1">
      <c r="A14" s="422" t="s">
        <v>844</v>
      </c>
      <c r="B14" s="422"/>
      <c r="C14" s="422"/>
    </row>
    <row r="15" spans="1:3" ht="24" customHeight="1"/>
    <row r="16" spans="1:3"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sheetData>
  <mergeCells count="2">
    <mergeCell ref="A2:C2"/>
    <mergeCell ref="A14:C14"/>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workbookViewId="0">
      <selection activeCell="B5" sqref="B5:C5"/>
    </sheetView>
  </sheetViews>
  <sheetFormatPr defaultColWidth="9" defaultRowHeight="13.5"/>
  <cols>
    <col min="1" max="1" width="29.125" style="5" customWidth="1"/>
    <col min="2" max="2" width="27.5" style="5" customWidth="1"/>
    <col min="3" max="3" width="28.375" style="5" customWidth="1"/>
    <col min="4" max="16384" width="9" style="5"/>
  </cols>
  <sheetData>
    <row r="1" spans="1:3" s="1" customFormat="1" ht="24" customHeight="1"/>
    <row r="2" spans="1:3" s="2" customFormat="1" ht="42.6" customHeight="1">
      <c r="A2" s="417" t="s">
        <v>845</v>
      </c>
      <c r="B2" s="417"/>
      <c r="C2" s="417"/>
    </row>
    <row r="3" spans="1:3" s="3" customFormat="1" ht="27" customHeight="1">
      <c r="A3" s="6"/>
      <c r="C3" s="48" t="s">
        <v>64</v>
      </c>
    </row>
    <row r="4" spans="1:3" s="4" customFormat="1" ht="36" customHeight="1">
      <c r="A4" s="7" t="s">
        <v>840</v>
      </c>
      <c r="B4" s="7" t="s">
        <v>846</v>
      </c>
      <c r="C4" s="7" t="s">
        <v>847</v>
      </c>
    </row>
    <row r="5" spans="1:3" ht="38.25" customHeight="1">
      <c r="A5" s="49" t="s">
        <v>843</v>
      </c>
      <c r="B5" s="50">
        <v>1708</v>
      </c>
      <c r="C5" s="50">
        <v>1628</v>
      </c>
    </row>
    <row r="6" spans="1:3" ht="24" customHeight="1">
      <c r="A6" s="49"/>
      <c r="B6" s="51"/>
      <c r="C6" s="51"/>
    </row>
    <row r="7" spans="1:3" ht="24" customHeight="1">
      <c r="A7" s="49"/>
      <c r="B7" s="51"/>
      <c r="C7" s="51"/>
    </row>
    <row r="8" spans="1:3" ht="24" customHeight="1">
      <c r="A8" s="49"/>
      <c r="B8" s="51"/>
      <c r="C8" s="51"/>
    </row>
    <row r="9" spans="1:3" ht="24" customHeight="1">
      <c r="A9" s="49"/>
      <c r="B9" s="51"/>
      <c r="C9" s="51"/>
    </row>
    <row r="10" spans="1:3" ht="24" customHeight="1">
      <c r="A10" s="52"/>
      <c r="B10" s="53"/>
      <c r="C10" s="53"/>
    </row>
    <row r="11" spans="1:3" ht="24" customHeight="1">
      <c r="A11" s="52"/>
      <c r="B11" s="53"/>
      <c r="C11" s="53"/>
    </row>
    <row r="12" spans="1:3" ht="24" customHeight="1">
      <c r="A12" s="49"/>
      <c r="B12" s="51"/>
      <c r="C12" s="51"/>
    </row>
    <row r="13" spans="1:3" ht="24" customHeight="1">
      <c r="A13" s="52"/>
      <c r="B13" s="53"/>
      <c r="C13" s="53"/>
    </row>
    <row r="14" spans="1:3" ht="41.1" customHeight="1">
      <c r="A14" s="422" t="s">
        <v>844</v>
      </c>
      <c r="B14" s="422"/>
      <c r="C14" s="422"/>
    </row>
  </sheetData>
  <mergeCells count="2">
    <mergeCell ref="A2:C2"/>
    <mergeCell ref="A14:C14"/>
  </mergeCells>
  <phoneticPr fontId="65" type="noConversion"/>
  <pageMargins left="0.69991251615088801" right="0.69991251615088801" top="0.74990626395217996" bottom="0.74990626395217996" header="0.299962510274151" footer="0.299962510274151"/>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8"/>
  <sheetViews>
    <sheetView showZeros="0" workbookViewId="0">
      <pane ySplit="4" topLeftCell="A5" activePane="bottomLeft" state="frozen"/>
      <selection pane="bottomLeft" activeCell="D12" sqref="D12"/>
    </sheetView>
  </sheetViews>
  <sheetFormatPr defaultColWidth="9" defaultRowHeight="13.5"/>
  <cols>
    <col min="1" max="1" width="45.625" style="5" customWidth="1"/>
    <col min="2" max="3" width="21.625" style="5" customWidth="1"/>
    <col min="4" max="16384" width="9" style="5"/>
  </cols>
  <sheetData>
    <row r="1" spans="1:3" s="1" customFormat="1" ht="24" customHeight="1"/>
    <row r="2" spans="1:3" s="2" customFormat="1" ht="42.6" customHeight="1">
      <c r="A2" s="417" t="s">
        <v>848</v>
      </c>
      <c r="B2" s="417"/>
      <c r="C2" s="417"/>
    </row>
    <row r="3" spans="1:3" s="3" customFormat="1" ht="27" customHeight="1">
      <c r="C3" s="6" t="s">
        <v>64</v>
      </c>
    </row>
    <row r="4" spans="1:3" s="4" customFormat="1" ht="30" customHeight="1">
      <c r="A4" s="7" t="s">
        <v>849</v>
      </c>
      <c r="B4" s="7" t="s">
        <v>850</v>
      </c>
      <c r="C4" s="8" t="s">
        <v>851</v>
      </c>
    </row>
    <row r="5" spans="1:3" ht="24" customHeight="1">
      <c r="A5" s="9" t="s">
        <v>852</v>
      </c>
      <c r="B5" s="10">
        <v>24806</v>
      </c>
      <c r="C5" s="10">
        <v>24806</v>
      </c>
    </row>
    <row r="6" spans="1:3" ht="24" customHeight="1">
      <c r="A6" s="11" t="s">
        <v>853</v>
      </c>
      <c r="B6" s="12">
        <v>24598</v>
      </c>
      <c r="C6" s="13">
        <v>24598</v>
      </c>
    </row>
    <row r="7" spans="1:3" ht="24" customHeight="1">
      <c r="A7" s="11" t="s">
        <v>854</v>
      </c>
      <c r="B7" s="12">
        <v>208</v>
      </c>
      <c r="C7" s="13">
        <v>208</v>
      </c>
    </row>
    <row r="8" spans="1:3" ht="24" customHeight="1">
      <c r="A8" s="9" t="s">
        <v>855</v>
      </c>
      <c r="B8" s="14">
        <v>38612</v>
      </c>
      <c r="C8" s="14">
        <v>38612</v>
      </c>
    </row>
    <row r="9" spans="1:3" ht="24" customHeight="1">
      <c r="A9" s="11" t="s">
        <v>853</v>
      </c>
      <c r="B9" s="12">
        <v>36904</v>
      </c>
      <c r="C9" s="15">
        <v>36904</v>
      </c>
    </row>
    <row r="10" spans="1:3" ht="24" customHeight="1">
      <c r="A10" s="11" t="s">
        <v>854</v>
      </c>
      <c r="B10" s="12">
        <v>1708</v>
      </c>
      <c r="C10" s="15">
        <v>1708</v>
      </c>
    </row>
    <row r="11" spans="1:3" ht="24" customHeight="1">
      <c r="A11" s="9" t="s">
        <v>856</v>
      </c>
      <c r="B11" s="14">
        <v>4966</v>
      </c>
      <c r="C11" s="14">
        <v>4966</v>
      </c>
    </row>
    <row r="12" spans="1:3" ht="24" customHeight="1">
      <c r="A12" s="11" t="s">
        <v>857</v>
      </c>
      <c r="B12" s="16">
        <v>326</v>
      </c>
      <c r="C12" s="13">
        <v>326</v>
      </c>
    </row>
    <row r="13" spans="1:3" ht="24" customHeight="1">
      <c r="A13" s="11" t="s">
        <v>858</v>
      </c>
      <c r="B13" s="16">
        <v>3140</v>
      </c>
      <c r="C13" s="13">
        <v>3140</v>
      </c>
    </row>
    <row r="14" spans="1:3" ht="24" customHeight="1">
      <c r="A14" s="11" t="s">
        <v>859</v>
      </c>
      <c r="B14" s="16">
        <v>1500</v>
      </c>
      <c r="C14" s="13">
        <v>1500</v>
      </c>
    </row>
    <row r="15" spans="1:3" ht="24" customHeight="1">
      <c r="A15" s="11" t="s">
        <v>860</v>
      </c>
      <c r="B15" s="16"/>
      <c r="C15" s="13"/>
    </row>
    <row r="16" spans="1:3" ht="24" customHeight="1">
      <c r="A16" s="9" t="s">
        <v>861</v>
      </c>
      <c r="B16" s="14">
        <v>3220</v>
      </c>
      <c r="C16" s="14">
        <v>3220</v>
      </c>
    </row>
    <row r="17" spans="1:3" ht="24" customHeight="1">
      <c r="A17" s="11" t="s">
        <v>862</v>
      </c>
      <c r="B17" s="16">
        <v>3140</v>
      </c>
      <c r="C17" s="13">
        <v>3140</v>
      </c>
    </row>
    <row r="18" spans="1:3" ht="24" customHeight="1">
      <c r="A18" s="11" t="s">
        <v>863</v>
      </c>
      <c r="B18" s="16">
        <v>80</v>
      </c>
      <c r="C18" s="13">
        <v>80</v>
      </c>
    </row>
    <row r="19" spans="1:3" ht="24" customHeight="1">
      <c r="A19" s="9" t="s">
        <v>864</v>
      </c>
      <c r="B19" s="14">
        <f>SUM(B20:B21)</f>
        <v>961.27</v>
      </c>
      <c r="C19" s="14">
        <v>961.27</v>
      </c>
    </row>
    <row r="20" spans="1:3" ht="24" customHeight="1">
      <c r="A20" s="11" t="s">
        <v>865</v>
      </c>
      <c r="B20" s="16">
        <v>928.59</v>
      </c>
      <c r="C20" s="13">
        <v>928.59</v>
      </c>
    </row>
    <row r="21" spans="1:3" ht="24" customHeight="1">
      <c r="A21" s="11" t="s">
        <v>866</v>
      </c>
      <c r="B21" s="16">
        <v>32.68</v>
      </c>
      <c r="C21" s="13">
        <v>32.68</v>
      </c>
    </row>
    <row r="22" spans="1:3" ht="24" customHeight="1">
      <c r="A22" s="9" t="s">
        <v>867</v>
      </c>
      <c r="B22" s="17">
        <v>26552</v>
      </c>
      <c r="C22" s="17">
        <v>26552</v>
      </c>
    </row>
    <row r="23" spans="1:3" ht="24" customHeight="1">
      <c r="A23" s="11" t="s">
        <v>853</v>
      </c>
      <c r="B23" s="13">
        <v>24924</v>
      </c>
      <c r="C23" s="13">
        <v>24924</v>
      </c>
    </row>
    <row r="24" spans="1:3" ht="24" customHeight="1">
      <c r="A24" s="11" t="s">
        <v>854</v>
      </c>
      <c r="B24" s="13">
        <v>1628</v>
      </c>
      <c r="C24" s="13">
        <v>1628</v>
      </c>
    </row>
    <row r="25" spans="1:3" ht="24" customHeight="1">
      <c r="A25" s="9" t="s">
        <v>868</v>
      </c>
      <c r="B25" s="17">
        <v>38612</v>
      </c>
      <c r="C25" s="17">
        <v>38612</v>
      </c>
    </row>
    <row r="26" spans="1:3" ht="24" customHeight="1">
      <c r="A26" s="11" t="s">
        <v>853</v>
      </c>
      <c r="B26" s="13">
        <v>36904</v>
      </c>
      <c r="C26" s="13">
        <v>36904</v>
      </c>
    </row>
    <row r="27" spans="1:3" ht="24" customHeight="1">
      <c r="A27" s="11" t="s">
        <v>854</v>
      </c>
      <c r="B27" s="13">
        <v>1708</v>
      </c>
      <c r="C27" s="13">
        <v>1708</v>
      </c>
    </row>
    <row r="28" spans="1:3" ht="65.099999999999994" customHeight="1">
      <c r="A28" s="422" t="s">
        <v>869</v>
      </c>
      <c r="B28" s="422"/>
      <c r="C28" s="422"/>
    </row>
    <row r="29" spans="1:3" ht="24" customHeight="1"/>
    <row r="30" spans="1:3" ht="24" customHeight="1"/>
    <row r="31" spans="1:3" ht="24" customHeight="1"/>
    <row r="32" spans="1:3"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sheetData>
  <mergeCells count="2">
    <mergeCell ref="A2:C2"/>
    <mergeCell ref="A28:C28"/>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1"/>
  <sheetViews>
    <sheetView showGridLines="0" showZeros="0" topLeftCell="A13" workbookViewId="0">
      <selection activeCell="H32" sqref="H32"/>
    </sheetView>
  </sheetViews>
  <sheetFormatPr defaultColWidth="9" defaultRowHeight="15" customHeight="1"/>
  <cols>
    <col min="1" max="1" width="40.625" style="165" customWidth="1"/>
    <col min="2" max="2" width="13.375" style="165" customWidth="1"/>
    <col min="3" max="3" width="14.25" style="165" customWidth="1"/>
    <col min="4" max="4" width="13" style="165" customWidth="1"/>
    <col min="5" max="5" width="14.625" style="165" customWidth="1"/>
    <col min="6" max="6" width="10.625" style="165" customWidth="1"/>
    <col min="7" max="16384" width="9" style="165"/>
  </cols>
  <sheetData>
    <row r="1" spans="1:6" s="176" customFormat="1" ht="24" customHeight="1">
      <c r="A1" s="181"/>
      <c r="B1" s="181"/>
      <c r="C1" s="181"/>
      <c r="D1" s="181"/>
      <c r="E1" s="181"/>
      <c r="F1" s="182"/>
    </row>
    <row r="2" spans="1:6" s="2" customFormat="1" ht="42.6" customHeight="1">
      <c r="A2" s="380" t="s">
        <v>116</v>
      </c>
      <c r="B2" s="380"/>
      <c r="C2" s="380"/>
      <c r="D2" s="380"/>
      <c r="E2" s="380"/>
      <c r="F2" s="380"/>
    </row>
    <row r="3" spans="1:6" s="3" customFormat="1" ht="27" customHeight="1">
      <c r="F3" s="3" t="s">
        <v>1</v>
      </c>
    </row>
    <row r="4" spans="1:6" s="4" customFormat="1" ht="30" customHeight="1">
      <c r="A4" s="352" t="s">
        <v>2</v>
      </c>
      <c r="B4" s="352" t="s">
        <v>3</v>
      </c>
      <c r="C4" s="352" t="s">
        <v>4</v>
      </c>
      <c r="D4" s="352" t="s">
        <v>5</v>
      </c>
      <c r="E4" s="353" t="s">
        <v>6</v>
      </c>
      <c r="F4" s="353" t="s">
        <v>7</v>
      </c>
    </row>
    <row r="5" spans="1:6" s="4" customFormat="1" ht="24" customHeight="1">
      <c r="A5" s="354" t="s">
        <v>8</v>
      </c>
      <c r="B5" s="355">
        <f>SUM(B6:B22)</f>
        <v>16500</v>
      </c>
      <c r="C5" s="355">
        <f>SUM(C6:C22)</f>
        <v>16500</v>
      </c>
      <c r="D5" s="349">
        <f>SUM(D6:D22)</f>
        <v>17168</v>
      </c>
      <c r="E5" s="350">
        <f>+D5/B5</f>
        <v>1.0404848484848486</v>
      </c>
      <c r="F5" s="345">
        <v>-0.06</v>
      </c>
    </row>
    <row r="6" spans="1:6" s="5" customFormat="1" ht="24" customHeight="1">
      <c r="A6" s="356" t="s">
        <v>9</v>
      </c>
      <c r="B6" s="357">
        <v>8500</v>
      </c>
      <c r="C6" s="357">
        <v>8500</v>
      </c>
      <c r="D6" s="347">
        <v>8850</v>
      </c>
      <c r="E6" s="345">
        <f>+D6/B6</f>
        <v>1.04117647058824</v>
      </c>
      <c r="F6" s="345">
        <v>-0.04</v>
      </c>
    </row>
    <row r="7" spans="1:6" s="5" customFormat="1" ht="24" customHeight="1">
      <c r="A7" s="356" t="s">
        <v>10</v>
      </c>
      <c r="B7" s="357"/>
      <c r="C7" s="357"/>
      <c r="D7" s="347"/>
      <c r="E7" s="345"/>
      <c r="F7" s="345"/>
    </row>
    <row r="8" spans="1:6" s="5" customFormat="1" ht="24" customHeight="1">
      <c r="A8" s="356" t="s">
        <v>11</v>
      </c>
      <c r="B8" s="357">
        <v>1800</v>
      </c>
      <c r="C8" s="357">
        <v>1800</v>
      </c>
      <c r="D8" s="347">
        <v>3117</v>
      </c>
      <c r="E8" s="345">
        <f>+D8/B8</f>
        <v>1.73166666666667</v>
      </c>
      <c r="F8" s="345">
        <v>0.59</v>
      </c>
    </row>
    <row r="9" spans="1:6" s="5" customFormat="1" ht="24" customHeight="1">
      <c r="A9" s="356" t="s">
        <v>12</v>
      </c>
      <c r="B9" s="357"/>
      <c r="C9" s="357"/>
      <c r="D9" s="347"/>
      <c r="E9" s="345"/>
      <c r="F9" s="345"/>
    </row>
    <row r="10" spans="1:6" s="5" customFormat="1" ht="24" customHeight="1">
      <c r="A10" s="356" t="s">
        <v>13</v>
      </c>
      <c r="B10" s="357">
        <v>420</v>
      </c>
      <c r="C10" s="357">
        <v>420</v>
      </c>
      <c r="D10" s="347">
        <v>665</v>
      </c>
      <c r="E10" s="345">
        <f t="shared" ref="E10:E18" si="0">+D10/B10</f>
        <v>1.5833333333333299</v>
      </c>
      <c r="F10" s="345">
        <v>0.49</v>
      </c>
    </row>
    <row r="11" spans="1:6" s="5" customFormat="1" ht="24" customHeight="1">
      <c r="A11" s="356" t="s">
        <v>14</v>
      </c>
      <c r="B11" s="357">
        <v>700</v>
      </c>
      <c r="C11" s="357">
        <v>700</v>
      </c>
      <c r="D11" s="347">
        <v>432</v>
      </c>
      <c r="E11" s="345">
        <f t="shared" si="0"/>
        <v>0.61714285714285699</v>
      </c>
      <c r="F11" s="345">
        <v>-0.35</v>
      </c>
    </row>
    <row r="12" spans="1:6" s="5" customFormat="1" ht="24" customHeight="1">
      <c r="A12" s="356" t="s">
        <v>15</v>
      </c>
      <c r="B12" s="357">
        <v>700</v>
      </c>
      <c r="C12" s="357">
        <v>700</v>
      </c>
      <c r="D12" s="347">
        <v>878</v>
      </c>
      <c r="E12" s="345">
        <f t="shared" si="0"/>
        <v>1.25428571428571</v>
      </c>
      <c r="F12" s="345">
        <v>0.01</v>
      </c>
    </row>
    <row r="13" spans="1:6" s="5" customFormat="1" ht="24" customHeight="1">
      <c r="A13" s="356" t="s">
        <v>16</v>
      </c>
      <c r="B13" s="357">
        <v>1100</v>
      </c>
      <c r="C13" s="357">
        <v>1100</v>
      </c>
      <c r="D13" s="347">
        <v>811</v>
      </c>
      <c r="E13" s="345">
        <f t="shared" si="0"/>
        <v>0.73727272727272697</v>
      </c>
      <c r="F13" s="345">
        <v>-0.02</v>
      </c>
    </row>
    <row r="14" spans="1:6" s="5" customFormat="1" ht="24" customHeight="1">
      <c r="A14" s="356" t="s">
        <v>17</v>
      </c>
      <c r="B14" s="357">
        <v>300</v>
      </c>
      <c r="C14" s="357">
        <v>300</v>
      </c>
      <c r="D14" s="347">
        <v>339</v>
      </c>
      <c r="E14" s="345">
        <f t="shared" si="0"/>
        <v>1.1299999999999999</v>
      </c>
      <c r="F14" s="345">
        <v>0.01</v>
      </c>
    </row>
    <row r="15" spans="1:6" s="5" customFormat="1" ht="24" customHeight="1">
      <c r="A15" s="356" t="s">
        <v>18</v>
      </c>
      <c r="B15" s="357">
        <v>600</v>
      </c>
      <c r="C15" s="357">
        <v>600</v>
      </c>
      <c r="D15" s="347">
        <v>349</v>
      </c>
      <c r="E15" s="345">
        <f t="shared" si="0"/>
        <v>0.581666666666667</v>
      </c>
      <c r="F15" s="345">
        <v>-0.56999999999999995</v>
      </c>
    </row>
    <row r="16" spans="1:6" s="5" customFormat="1" ht="24" customHeight="1">
      <c r="A16" s="356" t="s">
        <v>19</v>
      </c>
      <c r="B16" s="357">
        <v>900</v>
      </c>
      <c r="C16" s="357">
        <v>900</v>
      </c>
      <c r="D16" s="347">
        <v>127</v>
      </c>
      <c r="E16" s="345">
        <f t="shared" si="0"/>
        <v>0.14111111111111099</v>
      </c>
      <c r="F16" s="345">
        <v>-0.92</v>
      </c>
    </row>
    <row r="17" spans="1:10" s="5" customFormat="1" ht="24" customHeight="1">
      <c r="A17" s="356" t="s">
        <v>20</v>
      </c>
      <c r="B17" s="357">
        <v>350</v>
      </c>
      <c r="C17" s="357">
        <v>350</v>
      </c>
      <c r="D17" s="347">
        <v>433</v>
      </c>
      <c r="E17" s="345">
        <f t="shared" si="0"/>
        <v>1.23714285714286</v>
      </c>
      <c r="F17" s="345">
        <v>0.16</v>
      </c>
    </row>
    <row r="18" spans="1:10" s="5" customFormat="1" ht="24" customHeight="1">
      <c r="A18" s="356" t="s">
        <v>21</v>
      </c>
      <c r="B18" s="357">
        <v>1100</v>
      </c>
      <c r="C18" s="357">
        <v>1100</v>
      </c>
      <c r="D18" s="347">
        <v>47</v>
      </c>
      <c r="E18" s="345">
        <f t="shared" si="0"/>
        <v>4.2727272727272725E-2</v>
      </c>
      <c r="F18" s="345"/>
    </row>
    <row r="19" spans="1:10" s="5" customFormat="1" ht="24" customHeight="1">
      <c r="A19" s="356" t="s">
        <v>22</v>
      </c>
      <c r="B19" s="357"/>
      <c r="C19" s="357"/>
      <c r="D19" s="347">
        <v>1090</v>
      </c>
      <c r="E19" s="345"/>
      <c r="F19" s="345">
        <v>-4.5662100456621002E-3</v>
      </c>
    </row>
    <row r="20" spans="1:10" s="5" customFormat="1" ht="24" customHeight="1">
      <c r="A20" s="356" t="s">
        <v>23</v>
      </c>
      <c r="B20" s="357"/>
      <c r="C20" s="357"/>
      <c r="D20" s="347"/>
      <c r="E20" s="345"/>
      <c r="F20" s="345"/>
      <c r="J20" s="363"/>
    </row>
    <row r="21" spans="1:10" s="5" customFormat="1" ht="24" customHeight="1">
      <c r="A21" s="356" t="s">
        <v>24</v>
      </c>
      <c r="B21" s="357">
        <v>30</v>
      </c>
      <c r="C21" s="357">
        <v>30</v>
      </c>
      <c r="D21" s="347">
        <v>30</v>
      </c>
      <c r="E21" s="345">
        <f>+D21/B21</f>
        <v>1</v>
      </c>
      <c r="F21" s="345">
        <v>0.15</v>
      </c>
    </row>
    <row r="22" spans="1:10" s="4" customFormat="1" ht="24" customHeight="1">
      <c r="A22" s="356" t="s">
        <v>25</v>
      </c>
      <c r="B22" s="357"/>
      <c r="C22" s="357"/>
      <c r="D22" s="347"/>
      <c r="E22" s="350"/>
      <c r="F22" s="345"/>
    </row>
    <row r="23" spans="1:10" s="5" customFormat="1" ht="24" customHeight="1">
      <c r="A23" s="354" t="s">
        <v>26</v>
      </c>
      <c r="B23" s="355">
        <f>SUM(B24:B31)</f>
        <v>4100</v>
      </c>
      <c r="C23" s="355">
        <f>SUM(C24:C31)</f>
        <v>4100</v>
      </c>
      <c r="D23" s="349">
        <f>SUM(D24:D31)</f>
        <v>5644</v>
      </c>
      <c r="E23" s="350">
        <f>+D23/B23</f>
        <v>1.37658536585366</v>
      </c>
      <c r="F23" s="350">
        <v>0.28999999999999998</v>
      </c>
    </row>
    <row r="24" spans="1:10" s="5" customFormat="1" ht="24" customHeight="1">
      <c r="A24" s="356" t="s">
        <v>27</v>
      </c>
      <c r="B24" s="358">
        <v>2000</v>
      </c>
      <c r="C24" s="357">
        <v>2000</v>
      </c>
      <c r="D24" s="347">
        <v>2940</v>
      </c>
      <c r="E24" s="345">
        <f>+D24/B24</f>
        <v>1.47</v>
      </c>
      <c r="F24" s="345">
        <v>0.41</v>
      </c>
    </row>
    <row r="25" spans="1:10" s="5" customFormat="1" ht="24" customHeight="1">
      <c r="A25" s="356" t="s">
        <v>28</v>
      </c>
      <c r="B25" s="358">
        <v>300</v>
      </c>
      <c r="C25" s="357">
        <v>300</v>
      </c>
      <c r="D25" s="347">
        <v>608</v>
      </c>
      <c r="E25" s="345">
        <f>+D25/B25</f>
        <v>2.0266666666666699</v>
      </c>
      <c r="F25" s="345">
        <v>0.63</v>
      </c>
    </row>
    <row r="26" spans="1:10" s="5" customFormat="1" ht="24" customHeight="1">
      <c r="A26" s="356" t="s">
        <v>29</v>
      </c>
      <c r="B26" s="358">
        <v>1100</v>
      </c>
      <c r="C26" s="357">
        <v>1100</v>
      </c>
      <c r="D26" s="347">
        <v>1632</v>
      </c>
      <c r="E26" s="345">
        <f>+D26/B26</f>
        <v>1.4836363636363601</v>
      </c>
      <c r="F26" s="345">
        <v>0.28999999999999998</v>
      </c>
    </row>
    <row r="27" spans="1:10" s="5" customFormat="1" ht="24" customHeight="1">
      <c r="A27" s="356" t="s">
        <v>30</v>
      </c>
      <c r="B27" s="358"/>
      <c r="C27" s="357"/>
      <c r="D27" s="347"/>
      <c r="E27" s="345"/>
      <c r="F27" s="345"/>
    </row>
    <row r="28" spans="1:10" s="5" customFormat="1" ht="24" customHeight="1">
      <c r="A28" s="359" t="s">
        <v>31</v>
      </c>
      <c r="B28" s="358">
        <v>650</v>
      </c>
      <c r="C28" s="357">
        <v>650</v>
      </c>
      <c r="D28" s="347">
        <v>415</v>
      </c>
      <c r="E28" s="345">
        <f>+D28/B28</f>
        <v>0.63846153846153797</v>
      </c>
      <c r="F28" s="345">
        <v>-0.35</v>
      </c>
    </row>
    <row r="29" spans="1:10" s="5" customFormat="1" ht="24" customHeight="1">
      <c r="A29" s="359" t="s">
        <v>32</v>
      </c>
      <c r="B29" s="358"/>
      <c r="C29" s="357"/>
      <c r="D29" s="347"/>
      <c r="E29" s="345"/>
      <c r="F29" s="345"/>
    </row>
    <row r="30" spans="1:10" s="5" customFormat="1" ht="24" customHeight="1">
      <c r="A30" s="360" t="s">
        <v>33</v>
      </c>
      <c r="B30" s="361">
        <v>50</v>
      </c>
      <c r="C30" s="357">
        <v>50</v>
      </c>
      <c r="D30" s="347">
        <v>49</v>
      </c>
      <c r="E30" s="345">
        <f>+D30/B30</f>
        <v>0.98</v>
      </c>
      <c r="F30" s="345">
        <v>2.77</v>
      </c>
    </row>
    <row r="31" spans="1:10" s="5" customFormat="1" ht="24" customHeight="1">
      <c r="A31" s="356" t="s">
        <v>34</v>
      </c>
      <c r="B31" s="357"/>
      <c r="C31" s="357"/>
      <c r="D31" s="347"/>
      <c r="E31" s="345"/>
      <c r="F31" s="345"/>
    </row>
    <row r="32" spans="1:10" s="5" customFormat="1" ht="24" customHeight="1">
      <c r="A32" s="353" t="s">
        <v>35</v>
      </c>
      <c r="B32" s="362">
        <f>+B5+B23</f>
        <v>20600</v>
      </c>
      <c r="C32" s="362">
        <f>+C5+C23</f>
        <v>20600</v>
      </c>
      <c r="D32" s="349">
        <f>+D5+D23</f>
        <v>22812</v>
      </c>
      <c r="E32" s="350">
        <f>+D32/B32</f>
        <v>1.107378640776699</v>
      </c>
      <c r="F32" s="350">
        <v>0.01</v>
      </c>
    </row>
    <row r="33" spans="1:6" s="351" customFormat="1" ht="24" customHeight="1">
      <c r="A33" s="384"/>
      <c r="B33" s="385"/>
      <c r="C33" s="385"/>
      <c r="D33" s="385"/>
      <c r="E33" s="385"/>
      <c r="F33" s="385"/>
    </row>
    <row r="34" spans="1:6" s="178" customFormat="1" ht="24" customHeight="1"/>
    <row r="35" spans="1:6" s="178" customFormat="1" ht="24" customHeight="1">
      <c r="F35" s="203"/>
    </row>
    <row r="36" spans="1:6" s="178" customFormat="1" ht="24" customHeight="1"/>
    <row r="37" spans="1:6" s="178" customFormat="1" ht="24" customHeight="1"/>
    <row r="38" spans="1:6" s="178" customFormat="1" ht="24" customHeight="1"/>
    <row r="39" spans="1:6" s="178" customFormat="1" ht="24" customHeight="1"/>
    <row r="40" spans="1:6" s="178" customFormat="1" ht="24" customHeight="1"/>
    <row r="41" spans="1:6" s="178" customFormat="1" ht="24" customHeight="1"/>
    <row r="42" spans="1:6" s="178" customFormat="1" ht="24" customHeight="1"/>
    <row r="43" spans="1:6" s="178" customFormat="1" ht="24" customHeight="1"/>
    <row r="44" spans="1:6" s="178" customFormat="1" ht="24" customHeight="1"/>
    <row r="45" spans="1:6" s="178" customFormat="1" ht="24" customHeight="1"/>
    <row r="46" spans="1:6" s="178" customFormat="1" ht="24" customHeight="1"/>
    <row r="47" spans="1:6" s="178" customFormat="1" ht="24" customHeight="1"/>
    <row r="48" spans="1:6" s="178" customFormat="1" ht="24" customHeight="1"/>
    <row r="49" s="178" customFormat="1" ht="24" customHeight="1"/>
    <row r="50" s="178" customFormat="1" ht="24" customHeight="1"/>
    <row r="51" s="178" customFormat="1" ht="24" customHeight="1"/>
    <row r="52" s="178" customFormat="1" ht="24" customHeight="1"/>
    <row r="53" s="178" customFormat="1" ht="24" customHeight="1"/>
    <row r="54" s="178" customFormat="1" ht="24" customHeight="1"/>
    <row r="55" s="178" customFormat="1" ht="24" customHeight="1"/>
    <row r="56" s="178" customFormat="1" ht="24" customHeight="1"/>
    <row r="57" s="178" customFormat="1" ht="24" customHeight="1"/>
    <row r="58" s="178" customFormat="1" ht="24" customHeight="1"/>
    <row r="59" s="178" customFormat="1" ht="24" customHeight="1"/>
    <row r="60" s="178" customFormat="1" ht="24" customHeight="1"/>
    <row r="61" s="178" customFormat="1" ht="24" customHeight="1"/>
    <row r="62" s="178" customFormat="1" ht="24" customHeight="1"/>
    <row r="63" s="178" customFormat="1" ht="24" customHeight="1"/>
    <row r="64" s="178" customFormat="1" ht="24" customHeight="1"/>
    <row r="65" s="178" customFormat="1" ht="24" customHeight="1"/>
    <row r="66" s="178" customFormat="1" ht="24" customHeight="1"/>
    <row r="67" s="178" customFormat="1" ht="24" customHeight="1"/>
    <row r="68" s="178" customFormat="1" ht="24" customHeight="1"/>
    <row r="69" s="178" customFormat="1" ht="24" customHeight="1"/>
    <row r="70" s="178" customFormat="1" ht="24" customHeight="1"/>
    <row r="71" s="178" customFormat="1" ht="24" customHeight="1"/>
    <row r="72" s="178" customFormat="1" ht="24" customHeight="1"/>
    <row r="73" s="178" customFormat="1" ht="24" customHeight="1"/>
    <row r="74" s="178" customFormat="1" ht="24" customHeight="1"/>
    <row r="75" s="178" customFormat="1" ht="24" customHeight="1"/>
    <row r="76" s="178" customFormat="1" ht="24" customHeight="1"/>
    <row r="77" s="178" customFormat="1" ht="24" customHeight="1"/>
    <row r="78" s="178" customFormat="1" ht="24" customHeight="1"/>
    <row r="79" s="178" customFormat="1" ht="24" customHeight="1"/>
    <row r="80" s="178" customFormat="1" ht="24" customHeight="1"/>
    <row r="81" s="178" customFormat="1" ht="24" customHeight="1"/>
  </sheetData>
  <sheetProtection formatCells="0" formatColumns="0" formatRows="0" insertColumns="0" insertRows="0" insertHyperlinks="0" deleteColumns="0" deleteRows="0" sort="0" autoFilter="0" pivotTables="0"/>
  <mergeCells count="2">
    <mergeCell ref="A2:F2"/>
    <mergeCell ref="A33:F33"/>
  </mergeCells>
  <phoneticPr fontId="65" type="noConversion"/>
  <printOptions horizontalCentered="1"/>
  <pageMargins left="0.59020397231334798" right="0.59020397231334798" top="0.39300641675633702" bottom="0.59020397231334798" header="0.59020397231334798" footer="0.39300641675633702"/>
  <pageSetup paperSize="9" scale="86" firstPageNumber="0" orientation="portrait" blackAndWhite="1" useFirstPageNumber="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showZeros="0" workbookViewId="0">
      <selection activeCell="D15" sqref="D15"/>
    </sheetView>
  </sheetViews>
  <sheetFormatPr defaultColWidth="9" defaultRowHeight="13.5"/>
  <cols>
    <col min="1" max="1" width="60.625" style="5" customWidth="1"/>
    <col min="2" max="2" width="28.125" style="5" customWidth="1"/>
    <col min="3" max="16384" width="9" style="5"/>
  </cols>
  <sheetData>
    <row r="1" spans="1:9" s="1" customFormat="1" ht="24" customHeight="1"/>
    <row r="2" spans="1:9" s="2" customFormat="1" ht="42.6" customHeight="1">
      <c r="A2" s="380" t="s">
        <v>870</v>
      </c>
      <c r="B2" s="382"/>
    </row>
    <row r="3" spans="1:9" s="3" customFormat="1" ht="27" customHeight="1">
      <c r="B3" s="3" t="s">
        <v>64</v>
      </c>
    </row>
    <row r="4" spans="1:9" s="4" customFormat="1" ht="30" customHeight="1">
      <c r="A4" s="44" t="s">
        <v>871</v>
      </c>
      <c r="B4" s="44" t="s">
        <v>851</v>
      </c>
    </row>
    <row r="5" spans="1:9" ht="30" customHeight="1">
      <c r="A5" s="45" t="s">
        <v>872</v>
      </c>
      <c r="B5" s="36">
        <v>1500</v>
      </c>
    </row>
    <row r="6" spans="1:9" ht="30" customHeight="1">
      <c r="A6" s="45" t="s">
        <v>873</v>
      </c>
      <c r="B6" s="36">
        <v>80</v>
      </c>
    </row>
    <row r="7" spans="1:9" ht="30" customHeight="1">
      <c r="A7" s="45" t="s">
        <v>874</v>
      </c>
      <c r="B7" s="36">
        <v>112.68</v>
      </c>
    </row>
    <row r="8" spans="1:9" ht="30" customHeight="1">
      <c r="A8" s="46" t="s">
        <v>875</v>
      </c>
      <c r="B8" s="36">
        <v>80</v>
      </c>
    </row>
    <row r="9" spans="1:9" ht="30" customHeight="1">
      <c r="A9" s="46" t="s">
        <v>876</v>
      </c>
      <c r="B9" s="36">
        <v>32.68</v>
      </c>
    </row>
    <row r="10" spans="1:9" ht="30" customHeight="1">
      <c r="A10" s="45" t="s">
        <v>877</v>
      </c>
      <c r="B10" s="36">
        <v>1628</v>
      </c>
    </row>
    <row r="11" spans="1:9" ht="30" customHeight="1">
      <c r="A11" s="45" t="s">
        <v>878</v>
      </c>
      <c r="B11" s="36" t="s">
        <v>879</v>
      </c>
    </row>
    <row r="12" spans="1:9" ht="30" customHeight="1">
      <c r="A12" s="45" t="s">
        <v>880</v>
      </c>
      <c r="B12" s="36" t="s">
        <v>881</v>
      </c>
    </row>
    <row r="13" spans="1:9" ht="81.95" customHeight="1">
      <c r="A13" s="422" t="s">
        <v>882</v>
      </c>
      <c r="B13" s="422"/>
      <c r="C13" s="47"/>
      <c r="D13" s="47"/>
      <c r="E13" s="47"/>
      <c r="F13" s="47"/>
      <c r="G13" s="47"/>
      <c r="H13" s="47"/>
      <c r="I13" s="47"/>
    </row>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B2"/>
    <mergeCell ref="A13:B13"/>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showZeros="0" topLeftCell="A7" workbookViewId="0">
      <selection activeCell="F7" sqref="F7"/>
    </sheetView>
  </sheetViews>
  <sheetFormatPr defaultColWidth="9" defaultRowHeight="13.5"/>
  <cols>
    <col min="1" max="1" width="10.625" style="41" customWidth="1"/>
    <col min="2" max="2" width="12.75" style="42" customWidth="1"/>
    <col min="3" max="3" width="20" style="41" customWidth="1"/>
    <col min="4" max="7" width="13" style="41" customWidth="1"/>
    <col min="8" max="8" width="14.75" style="41" customWidth="1"/>
    <col min="9" max="16384" width="9" style="5"/>
  </cols>
  <sheetData>
    <row r="1" spans="1:8" s="1" customFormat="1" ht="24" customHeight="1"/>
    <row r="2" spans="1:8" s="2" customFormat="1" ht="42.6" customHeight="1">
      <c r="A2" s="380" t="s">
        <v>883</v>
      </c>
      <c r="B2" s="380"/>
      <c r="C2" s="380"/>
      <c r="D2" s="380"/>
      <c r="E2" s="380"/>
      <c r="F2" s="380"/>
      <c r="G2" s="380"/>
      <c r="H2" s="380"/>
    </row>
    <row r="3" spans="1:8" s="3" customFormat="1" ht="27" customHeight="1">
      <c r="B3" s="6"/>
      <c r="C3" s="6"/>
      <c r="D3" s="6"/>
      <c r="E3" s="6"/>
      <c r="F3" s="6"/>
      <c r="G3" s="43"/>
      <c r="H3" s="43" t="s">
        <v>64</v>
      </c>
    </row>
    <row r="4" spans="1:8" s="40" customFormat="1" ht="30" customHeight="1">
      <c r="A4" s="44" t="s">
        <v>884</v>
      </c>
      <c r="B4" s="7" t="s">
        <v>885</v>
      </c>
      <c r="C4" s="7" t="s">
        <v>886</v>
      </c>
      <c r="D4" s="7" t="s">
        <v>887</v>
      </c>
      <c r="E4" s="7" t="s">
        <v>888</v>
      </c>
      <c r="F4" s="7" t="s">
        <v>889</v>
      </c>
      <c r="G4" s="7" t="s">
        <v>890</v>
      </c>
      <c r="H4" s="7" t="s">
        <v>891</v>
      </c>
    </row>
    <row r="5" spans="1:8" ht="54" customHeight="1">
      <c r="A5" s="11" t="s">
        <v>892</v>
      </c>
      <c r="B5" s="34" t="s">
        <v>893</v>
      </c>
      <c r="C5" s="13" t="s">
        <v>894</v>
      </c>
      <c r="D5" s="35" t="s">
        <v>895</v>
      </c>
      <c r="E5" s="35" t="s">
        <v>895</v>
      </c>
      <c r="F5" s="36" t="s">
        <v>896</v>
      </c>
      <c r="G5" s="37">
        <v>33</v>
      </c>
      <c r="H5" s="374">
        <v>44740</v>
      </c>
    </row>
    <row r="6" spans="1:8" ht="54" customHeight="1">
      <c r="A6" s="11" t="s">
        <v>892</v>
      </c>
      <c r="B6" s="34" t="s">
        <v>897</v>
      </c>
      <c r="C6" s="13" t="s">
        <v>894</v>
      </c>
      <c r="D6" s="35" t="s">
        <v>895</v>
      </c>
      <c r="E6" s="35" t="s">
        <v>895</v>
      </c>
      <c r="F6" s="36" t="s">
        <v>896</v>
      </c>
      <c r="G6" s="37">
        <v>33.9</v>
      </c>
      <c r="H6" s="374">
        <v>44740</v>
      </c>
    </row>
    <row r="7" spans="1:8" ht="54" customHeight="1">
      <c r="A7" s="11" t="s">
        <v>892</v>
      </c>
      <c r="B7" s="38" t="s">
        <v>898</v>
      </c>
      <c r="C7" s="13" t="s">
        <v>894</v>
      </c>
      <c r="D7" s="35" t="s">
        <v>895</v>
      </c>
      <c r="E7" s="35" t="s">
        <v>895</v>
      </c>
      <c r="F7" s="36" t="s">
        <v>896</v>
      </c>
      <c r="G7" s="37">
        <v>45</v>
      </c>
      <c r="H7" s="374">
        <v>44740</v>
      </c>
    </row>
    <row r="8" spans="1:8" ht="62.1" customHeight="1">
      <c r="A8" s="11" t="s">
        <v>892</v>
      </c>
      <c r="B8" s="34" t="s">
        <v>899</v>
      </c>
      <c r="C8" s="13" t="s">
        <v>894</v>
      </c>
      <c r="D8" s="35" t="s">
        <v>895</v>
      </c>
      <c r="E8" s="35" t="s">
        <v>895</v>
      </c>
      <c r="F8" s="36" t="s">
        <v>896</v>
      </c>
      <c r="G8" s="37">
        <v>50.9</v>
      </c>
      <c r="H8" s="374">
        <v>44740</v>
      </c>
    </row>
    <row r="9" spans="1:8" ht="54" customHeight="1">
      <c r="A9" s="11" t="s">
        <v>892</v>
      </c>
      <c r="B9" s="38" t="s">
        <v>900</v>
      </c>
      <c r="C9" s="13" t="s">
        <v>894</v>
      </c>
      <c r="D9" s="35" t="s">
        <v>895</v>
      </c>
      <c r="E9" s="35" t="s">
        <v>895</v>
      </c>
      <c r="F9" s="36" t="s">
        <v>896</v>
      </c>
      <c r="G9" s="37">
        <v>47.2</v>
      </c>
      <c r="H9" s="374">
        <v>44740</v>
      </c>
    </row>
    <row r="10" spans="1:8" ht="54" customHeight="1">
      <c r="A10" s="11" t="s">
        <v>892</v>
      </c>
      <c r="B10" s="38" t="s">
        <v>901</v>
      </c>
      <c r="C10" s="13" t="s">
        <v>894</v>
      </c>
      <c r="D10" s="35" t="s">
        <v>895</v>
      </c>
      <c r="E10" s="35" t="s">
        <v>895</v>
      </c>
      <c r="F10" s="36" t="s">
        <v>896</v>
      </c>
      <c r="G10" s="37">
        <v>70.7</v>
      </c>
      <c r="H10" s="374">
        <v>44740</v>
      </c>
    </row>
    <row r="11" spans="1:8" ht="54" customHeight="1">
      <c r="A11" s="11" t="s">
        <v>892</v>
      </c>
      <c r="B11" s="34" t="s">
        <v>902</v>
      </c>
      <c r="C11" s="13" t="s">
        <v>894</v>
      </c>
      <c r="D11" s="35" t="s">
        <v>895</v>
      </c>
      <c r="E11" s="35" t="s">
        <v>895</v>
      </c>
      <c r="F11" s="36" t="s">
        <v>896</v>
      </c>
      <c r="G11" s="37">
        <v>45.3</v>
      </c>
      <c r="H11" s="374">
        <v>44740</v>
      </c>
    </row>
    <row r="12" spans="1:8" ht="54" customHeight="1">
      <c r="A12" s="11" t="s">
        <v>892</v>
      </c>
      <c r="B12" s="13" t="s">
        <v>903</v>
      </c>
      <c r="C12" s="13" t="s">
        <v>904</v>
      </c>
      <c r="D12" s="13" t="s">
        <v>905</v>
      </c>
      <c r="E12" s="13" t="s">
        <v>905</v>
      </c>
      <c r="F12" s="39" t="s">
        <v>906</v>
      </c>
      <c r="G12" s="37">
        <v>1500</v>
      </c>
      <c r="H12" s="374">
        <v>44725</v>
      </c>
    </row>
    <row r="13" spans="1:8" ht="54" customHeight="1">
      <c r="A13" s="422" t="s">
        <v>907</v>
      </c>
      <c r="B13" s="422"/>
      <c r="C13" s="422"/>
      <c r="D13" s="422"/>
      <c r="E13" s="422"/>
      <c r="F13" s="422"/>
      <c r="G13" s="422"/>
      <c r="H13" s="422"/>
    </row>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sheetData>
  <mergeCells count="2">
    <mergeCell ref="A2:H2"/>
    <mergeCell ref="A13:H13"/>
  </mergeCells>
  <phoneticPr fontId="65" type="noConversion"/>
  <printOptions horizontalCentered="1"/>
  <pageMargins left="0.59020397231334798" right="0.59020397231334798" top="0.39300641675633702" bottom="0.59020397231334798" header="0.59020397231334798" footer="0.39300641675633702"/>
  <pageSetup paperSize="9" scale="83" firstPageNumber="0" orientation="portrait" blackAndWhite="1" useFirstPageNumber="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election activeCell="F6" sqref="F6"/>
    </sheetView>
  </sheetViews>
  <sheetFormatPr defaultColWidth="9" defaultRowHeight="13.5"/>
  <cols>
    <col min="1" max="1" width="9.75" customWidth="1"/>
    <col min="2" max="2" width="11.25" customWidth="1"/>
    <col min="3" max="3" width="12.5" customWidth="1"/>
    <col min="4" max="4" width="13" customWidth="1"/>
    <col min="5" max="5" width="13.25" customWidth="1"/>
    <col min="6" max="6" width="10.125" customWidth="1"/>
    <col min="7" max="7" width="12.25" customWidth="1"/>
    <col min="8" max="8" width="14" customWidth="1"/>
    <col min="256" max="256" width="8.875" customWidth="1"/>
    <col min="257" max="257" width="9.75" customWidth="1"/>
    <col min="258" max="258" width="11.25" customWidth="1"/>
    <col min="259" max="259" width="12.5" customWidth="1"/>
    <col min="260" max="260" width="13" customWidth="1"/>
    <col min="261" max="261" width="13.25" customWidth="1"/>
    <col min="262" max="262" width="10.125" customWidth="1"/>
    <col min="263" max="263" width="12.25" customWidth="1"/>
    <col min="264" max="264" width="14" customWidth="1"/>
    <col min="512" max="512" width="8.875" customWidth="1"/>
    <col min="513" max="513" width="9.75" customWidth="1"/>
    <col min="514" max="514" width="11.25" customWidth="1"/>
    <col min="515" max="515" width="12.5" customWidth="1"/>
    <col min="516" max="516" width="13" customWidth="1"/>
    <col min="517" max="517" width="13.25" customWidth="1"/>
    <col min="518" max="518" width="10.125" customWidth="1"/>
    <col min="519" max="519" width="12.25" customWidth="1"/>
    <col min="520" max="520" width="14" customWidth="1"/>
    <col min="768" max="768" width="8.875" customWidth="1"/>
    <col min="769" max="769" width="9.75" customWidth="1"/>
    <col min="770" max="770" width="11.25" customWidth="1"/>
    <col min="771" max="771" width="12.5" customWidth="1"/>
    <col min="772" max="772" width="13" customWidth="1"/>
    <col min="773" max="773" width="13.25" customWidth="1"/>
    <col min="774" max="774" width="10.125" customWidth="1"/>
    <col min="775" max="775" width="12.25" customWidth="1"/>
    <col min="776" max="776" width="14" customWidth="1"/>
    <col min="1024" max="1024" width="8.875" customWidth="1"/>
    <col min="1025" max="1025" width="9.75" customWidth="1"/>
    <col min="1026" max="1026" width="11.25" customWidth="1"/>
    <col min="1027" max="1027" width="12.5" customWidth="1"/>
    <col min="1028" max="1028" width="13" customWidth="1"/>
    <col min="1029" max="1029" width="13.25" customWidth="1"/>
    <col min="1030" max="1030" width="10.125" customWidth="1"/>
    <col min="1031" max="1031" width="12.25" customWidth="1"/>
    <col min="1032" max="1032" width="14" customWidth="1"/>
    <col min="1280" max="1280" width="8.875" customWidth="1"/>
    <col min="1281" max="1281" width="9.75" customWidth="1"/>
    <col min="1282" max="1282" width="11.25" customWidth="1"/>
    <col min="1283" max="1283" width="12.5" customWidth="1"/>
    <col min="1284" max="1284" width="13" customWidth="1"/>
    <col min="1285" max="1285" width="13.25" customWidth="1"/>
    <col min="1286" max="1286" width="10.125" customWidth="1"/>
    <col min="1287" max="1287" width="12.25" customWidth="1"/>
    <col min="1288" max="1288" width="14" customWidth="1"/>
    <col min="1536" max="1536" width="8.875" customWidth="1"/>
    <col min="1537" max="1537" width="9.75" customWidth="1"/>
    <col min="1538" max="1538" width="11.25" customWidth="1"/>
    <col min="1539" max="1539" width="12.5" customWidth="1"/>
    <col min="1540" max="1540" width="13" customWidth="1"/>
    <col min="1541" max="1541" width="13.25" customWidth="1"/>
    <col min="1542" max="1542" width="10.125" customWidth="1"/>
    <col min="1543" max="1543" width="12.25" customWidth="1"/>
    <col min="1544" max="1544" width="14" customWidth="1"/>
    <col min="1792" max="1792" width="8.875" customWidth="1"/>
    <col min="1793" max="1793" width="9.75" customWidth="1"/>
    <col min="1794" max="1794" width="11.25" customWidth="1"/>
    <col min="1795" max="1795" width="12.5" customWidth="1"/>
    <col min="1796" max="1796" width="13" customWidth="1"/>
    <col min="1797" max="1797" width="13.25" customWidth="1"/>
    <col min="1798" max="1798" width="10.125" customWidth="1"/>
    <col min="1799" max="1799" width="12.25" customWidth="1"/>
    <col min="1800" max="1800" width="14" customWidth="1"/>
    <col min="2048" max="2048" width="8.875" customWidth="1"/>
    <col min="2049" max="2049" width="9.75" customWidth="1"/>
    <col min="2050" max="2050" width="11.25" customWidth="1"/>
    <col min="2051" max="2051" width="12.5" customWidth="1"/>
    <col min="2052" max="2052" width="13" customWidth="1"/>
    <col min="2053" max="2053" width="13.25" customWidth="1"/>
    <col min="2054" max="2054" width="10.125" customWidth="1"/>
    <col min="2055" max="2055" width="12.25" customWidth="1"/>
    <col min="2056" max="2056" width="14" customWidth="1"/>
    <col min="2304" max="2304" width="8.875" customWidth="1"/>
    <col min="2305" max="2305" width="9.75" customWidth="1"/>
    <col min="2306" max="2306" width="11.25" customWidth="1"/>
    <col min="2307" max="2307" width="12.5" customWidth="1"/>
    <col min="2308" max="2308" width="13" customWidth="1"/>
    <col min="2309" max="2309" width="13.25" customWidth="1"/>
    <col min="2310" max="2310" width="10.125" customWidth="1"/>
    <col min="2311" max="2311" width="12.25" customWidth="1"/>
    <col min="2312" max="2312" width="14" customWidth="1"/>
    <col min="2560" max="2560" width="8.875" customWidth="1"/>
    <col min="2561" max="2561" width="9.75" customWidth="1"/>
    <col min="2562" max="2562" width="11.25" customWidth="1"/>
    <col min="2563" max="2563" width="12.5" customWidth="1"/>
    <col min="2564" max="2564" width="13" customWidth="1"/>
    <col min="2565" max="2565" width="13.25" customWidth="1"/>
    <col min="2566" max="2566" width="10.125" customWidth="1"/>
    <col min="2567" max="2567" width="12.25" customWidth="1"/>
    <col min="2568" max="2568" width="14" customWidth="1"/>
    <col min="2816" max="2816" width="8.875" customWidth="1"/>
    <col min="2817" max="2817" width="9.75" customWidth="1"/>
    <col min="2818" max="2818" width="11.25" customWidth="1"/>
    <col min="2819" max="2819" width="12.5" customWidth="1"/>
    <col min="2820" max="2820" width="13" customWidth="1"/>
    <col min="2821" max="2821" width="13.25" customWidth="1"/>
    <col min="2822" max="2822" width="10.125" customWidth="1"/>
    <col min="2823" max="2823" width="12.25" customWidth="1"/>
    <col min="2824" max="2824" width="14" customWidth="1"/>
    <col min="3072" max="3072" width="8.875" customWidth="1"/>
    <col min="3073" max="3073" width="9.75" customWidth="1"/>
    <col min="3074" max="3074" width="11.25" customWidth="1"/>
    <col min="3075" max="3075" width="12.5" customWidth="1"/>
    <col min="3076" max="3076" width="13" customWidth="1"/>
    <col min="3077" max="3077" width="13.25" customWidth="1"/>
    <col min="3078" max="3078" width="10.125" customWidth="1"/>
    <col min="3079" max="3079" width="12.25" customWidth="1"/>
    <col min="3080" max="3080" width="14" customWidth="1"/>
    <col min="3328" max="3328" width="8.875" customWidth="1"/>
    <col min="3329" max="3329" width="9.75" customWidth="1"/>
    <col min="3330" max="3330" width="11.25" customWidth="1"/>
    <col min="3331" max="3331" width="12.5" customWidth="1"/>
    <col min="3332" max="3332" width="13" customWidth="1"/>
    <col min="3333" max="3333" width="13.25" customWidth="1"/>
    <col min="3334" max="3334" width="10.125" customWidth="1"/>
    <col min="3335" max="3335" width="12.25" customWidth="1"/>
    <col min="3336" max="3336" width="14" customWidth="1"/>
    <col min="3584" max="3584" width="8.875" customWidth="1"/>
    <col min="3585" max="3585" width="9.75" customWidth="1"/>
    <col min="3586" max="3586" width="11.25" customWidth="1"/>
    <col min="3587" max="3587" width="12.5" customWidth="1"/>
    <col min="3588" max="3588" width="13" customWidth="1"/>
    <col min="3589" max="3589" width="13.25" customWidth="1"/>
    <col min="3590" max="3590" width="10.125" customWidth="1"/>
    <col min="3591" max="3591" width="12.25" customWidth="1"/>
    <col min="3592" max="3592" width="14" customWidth="1"/>
    <col min="3840" max="3840" width="8.875" customWidth="1"/>
    <col min="3841" max="3841" width="9.75" customWidth="1"/>
    <col min="3842" max="3842" width="11.25" customWidth="1"/>
    <col min="3843" max="3843" width="12.5" customWidth="1"/>
    <col min="3844" max="3844" width="13" customWidth="1"/>
    <col min="3845" max="3845" width="13.25" customWidth="1"/>
    <col min="3846" max="3846" width="10.125" customWidth="1"/>
    <col min="3847" max="3847" width="12.25" customWidth="1"/>
    <col min="3848" max="3848" width="14" customWidth="1"/>
    <col min="4096" max="4096" width="8.875" customWidth="1"/>
    <col min="4097" max="4097" width="9.75" customWidth="1"/>
    <col min="4098" max="4098" width="11.25" customWidth="1"/>
    <col min="4099" max="4099" width="12.5" customWidth="1"/>
    <col min="4100" max="4100" width="13" customWidth="1"/>
    <col min="4101" max="4101" width="13.25" customWidth="1"/>
    <col min="4102" max="4102" width="10.125" customWidth="1"/>
    <col min="4103" max="4103" width="12.25" customWidth="1"/>
    <col min="4104" max="4104" width="14" customWidth="1"/>
    <col min="4352" max="4352" width="8.875" customWidth="1"/>
    <col min="4353" max="4353" width="9.75" customWidth="1"/>
    <col min="4354" max="4354" width="11.25" customWidth="1"/>
    <col min="4355" max="4355" width="12.5" customWidth="1"/>
    <col min="4356" max="4356" width="13" customWidth="1"/>
    <col min="4357" max="4357" width="13.25" customWidth="1"/>
    <col min="4358" max="4358" width="10.125" customWidth="1"/>
    <col min="4359" max="4359" width="12.25" customWidth="1"/>
    <col min="4360" max="4360" width="14" customWidth="1"/>
    <col min="4608" max="4608" width="8.875" customWidth="1"/>
    <col min="4609" max="4609" width="9.75" customWidth="1"/>
    <col min="4610" max="4610" width="11.25" customWidth="1"/>
    <col min="4611" max="4611" width="12.5" customWidth="1"/>
    <col min="4612" max="4612" width="13" customWidth="1"/>
    <col min="4613" max="4613" width="13.25" customWidth="1"/>
    <col min="4614" max="4614" width="10.125" customWidth="1"/>
    <col min="4615" max="4615" width="12.25" customWidth="1"/>
    <col min="4616" max="4616" width="14" customWidth="1"/>
    <col min="4864" max="4864" width="8.875" customWidth="1"/>
    <col min="4865" max="4865" width="9.75" customWidth="1"/>
    <col min="4866" max="4866" width="11.25" customWidth="1"/>
    <col min="4867" max="4867" width="12.5" customWidth="1"/>
    <col min="4868" max="4868" width="13" customWidth="1"/>
    <col min="4869" max="4869" width="13.25" customWidth="1"/>
    <col min="4870" max="4870" width="10.125" customWidth="1"/>
    <col min="4871" max="4871" width="12.25" customWidth="1"/>
    <col min="4872" max="4872" width="14" customWidth="1"/>
    <col min="5120" max="5120" width="8.875" customWidth="1"/>
    <col min="5121" max="5121" width="9.75" customWidth="1"/>
    <col min="5122" max="5122" width="11.25" customWidth="1"/>
    <col min="5123" max="5123" width="12.5" customWidth="1"/>
    <col min="5124" max="5124" width="13" customWidth="1"/>
    <col min="5125" max="5125" width="13.25" customWidth="1"/>
    <col min="5126" max="5126" width="10.125" customWidth="1"/>
    <col min="5127" max="5127" width="12.25" customWidth="1"/>
    <col min="5128" max="5128" width="14" customWidth="1"/>
    <col min="5376" max="5376" width="8.875" customWidth="1"/>
    <col min="5377" max="5377" width="9.75" customWidth="1"/>
    <col min="5378" max="5378" width="11.25" customWidth="1"/>
    <col min="5379" max="5379" width="12.5" customWidth="1"/>
    <col min="5380" max="5380" width="13" customWidth="1"/>
    <col min="5381" max="5381" width="13.25" customWidth="1"/>
    <col min="5382" max="5382" width="10.125" customWidth="1"/>
    <col min="5383" max="5383" width="12.25" customWidth="1"/>
    <col min="5384" max="5384" width="14" customWidth="1"/>
    <col min="5632" max="5632" width="8.875" customWidth="1"/>
    <col min="5633" max="5633" width="9.75" customWidth="1"/>
    <col min="5634" max="5634" width="11.25" customWidth="1"/>
    <col min="5635" max="5635" width="12.5" customWidth="1"/>
    <col min="5636" max="5636" width="13" customWidth="1"/>
    <col min="5637" max="5637" width="13.25" customWidth="1"/>
    <col min="5638" max="5638" width="10.125" customWidth="1"/>
    <col min="5639" max="5639" width="12.25" customWidth="1"/>
    <col min="5640" max="5640" width="14" customWidth="1"/>
    <col min="5888" max="5888" width="8.875" customWidth="1"/>
    <col min="5889" max="5889" width="9.75" customWidth="1"/>
    <col min="5890" max="5890" width="11.25" customWidth="1"/>
    <col min="5891" max="5891" width="12.5" customWidth="1"/>
    <col min="5892" max="5892" width="13" customWidth="1"/>
    <col min="5893" max="5893" width="13.25" customWidth="1"/>
    <col min="5894" max="5894" width="10.125" customWidth="1"/>
    <col min="5895" max="5895" width="12.25" customWidth="1"/>
    <col min="5896" max="5896" width="14" customWidth="1"/>
    <col min="6144" max="6144" width="8.875" customWidth="1"/>
    <col min="6145" max="6145" width="9.75" customWidth="1"/>
    <col min="6146" max="6146" width="11.25" customWidth="1"/>
    <col min="6147" max="6147" width="12.5" customWidth="1"/>
    <col min="6148" max="6148" width="13" customWidth="1"/>
    <col min="6149" max="6149" width="13.25" customWidth="1"/>
    <col min="6150" max="6150" width="10.125" customWidth="1"/>
    <col min="6151" max="6151" width="12.25" customWidth="1"/>
    <col min="6152" max="6152" width="14" customWidth="1"/>
    <col min="6400" max="6400" width="8.875" customWidth="1"/>
    <col min="6401" max="6401" width="9.75" customWidth="1"/>
    <col min="6402" max="6402" width="11.25" customWidth="1"/>
    <col min="6403" max="6403" width="12.5" customWidth="1"/>
    <col min="6404" max="6404" width="13" customWidth="1"/>
    <col min="6405" max="6405" width="13.25" customWidth="1"/>
    <col min="6406" max="6406" width="10.125" customWidth="1"/>
    <col min="6407" max="6407" width="12.25" customWidth="1"/>
    <col min="6408" max="6408" width="14" customWidth="1"/>
    <col min="6656" max="6656" width="8.875" customWidth="1"/>
    <col min="6657" max="6657" width="9.75" customWidth="1"/>
    <col min="6658" max="6658" width="11.25" customWidth="1"/>
    <col min="6659" max="6659" width="12.5" customWidth="1"/>
    <col min="6660" max="6660" width="13" customWidth="1"/>
    <col min="6661" max="6661" width="13.25" customWidth="1"/>
    <col min="6662" max="6662" width="10.125" customWidth="1"/>
    <col min="6663" max="6663" width="12.25" customWidth="1"/>
    <col min="6664" max="6664" width="14" customWidth="1"/>
    <col min="6912" max="6912" width="8.875" customWidth="1"/>
    <col min="6913" max="6913" width="9.75" customWidth="1"/>
    <col min="6914" max="6914" width="11.25" customWidth="1"/>
    <col min="6915" max="6915" width="12.5" customWidth="1"/>
    <col min="6916" max="6916" width="13" customWidth="1"/>
    <col min="6917" max="6917" width="13.25" customWidth="1"/>
    <col min="6918" max="6918" width="10.125" customWidth="1"/>
    <col min="6919" max="6919" width="12.25" customWidth="1"/>
    <col min="6920" max="6920" width="14" customWidth="1"/>
    <col min="7168" max="7168" width="8.875" customWidth="1"/>
    <col min="7169" max="7169" width="9.75" customWidth="1"/>
    <col min="7170" max="7170" width="11.25" customWidth="1"/>
    <col min="7171" max="7171" width="12.5" customWidth="1"/>
    <col min="7172" max="7172" width="13" customWidth="1"/>
    <col min="7173" max="7173" width="13.25" customWidth="1"/>
    <col min="7174" max="7174" width="10.125" customWidth="1"/>
    <col min="7175" max="7175" width="12.25" customWidth="1"/>
    <col min="7176" max="7176" width="14" customWidth="1"/>
    <col min="7424" max="7424" width="8.875" customWidth="1"/>
    <col min="7425" max="7425" width="9.75" customWidth="1"/>
    <col min="7426" max="7426" width="11.25" customWidth="1"/>
    <col min="7427" max="7427" width="12.5" customWidth="1"/>
    <col min="7428" max="7428" width="13" customWidth="1"/>
    <col min="7429" max="7429" width="13.25" customWidth="1"/>
    <col min="7430" max="7430" width="10.125" customWidth="1"/>
    <col min="7431" max="7431" width="12.25" customWidth="1"/>
    <col min="7432" max="7432" width="14" customWidth="1"/>
    <col min="7680" max="7680" width="8.875" customWidth="1"/>
    <col min="7681" max="7681" width="9.75" customWidth="1"/>
    <col min="7682" max="7682" width="11.25" customWidth="1"/>
    <col min="7683" max="7683" width="12.5" customWidth="1"/>
    <col min="7684" max="7684" width="13" customWidth="1"/>
    <col min="7685" max="7685" width="13.25" customWidth="1"/>
    <col min="7686" max="7686" width="10.125" customWidth="1"/>
    <col min="7687" max="7687" width="12.25" customWidth="1"/>
    <col min="7688" max="7688" width="14" customWidth="1"/>
    <col min="7936" max="7936" width="8.875" customWidth="1"/>
    <col min="7937" max="7937" width="9.75" customWidth="1"/>
    <col min="7938" max="7938" width="11.25" customWidth="1"/>
    <col min="7939" max="7939" width="12.5" customWidth="1"/>
    <col min="7940" max="7940" width="13" customWidth="1"/>
    <col min="7941" max="7941" width="13.25" customWidth="1"/>
    <col min="7942" max="7942" width="10.125" customWidth="1"/>
    <col min="7943" max="7943" width="12.25" customWidth="1"/>
    <col min="7944" max="7944" width="14" customWidth="1"/>
    <col min="8192" max="8192" width="8.875" customWidth="1"/>
    <col min="8193" max="8193" width="9.75" customWidth="1"/>
    <col min="8194" max="8194" width="11.25" customWidth="1"/>
    <col min="8195" max="8195" width="12.5" customWidth="1"/>
    <col min="8196" max="8196" width="13" customWidth="1"/>
    <col min="8197" max="8197" width="13.25" customWidth="1"/>
    <col min="8198" max="8198" width="10.125" customWidth="1"/>
    <col min="8199" max="8199" width="12.25" customWidth="1"/>
    <col min="8200" max="8200" width="14" customWidth="1"/>
    <col min="8448" max="8448" width="8.875" customWidth="1"/>
    <col min="8449" max="8449" width="9.75" customWidth="1"/>
    <col min="8450" max="8450" width="11.25" customWidth="1"/>
    <col min="8451" max="8451" width="12.5" customWidth="1"/>
    <col min="8452" max="8452" width="13" customWidth="1"/>
    <col min="8453" max="8453" width="13.25" customWidth="1"/>
    <col min="8454" max="8454" width="10.125" customWidth="1"/>
    <col min="8455" max="8455" width="12.25" customWidth="1"/>
    <col min="8456" max="8456" width="14" customWidth="1"/>
    <col min="8704" max="8704" width="8.875" customWidth="1"/>
    <col min="8705" max="8705" width="9.75" customWidth="1"/>
    <col min="8706" max="8706" width="11.25" customWidth="1"/>
    <col min="8707" max="8707" width="12.5" customWidth="1"/>
    <col min="8708" max="8708" width="13" customWidth="1"/>
    <col min="8709" max="8709" width="13.25" customWidth="1"/>
    <col min="8710" max="8710" width="10.125" customWidth="1"/>
    <col min="8711" max="8711" width="12.25" customWidth="1"/>
    <col min="8712" max="8712" width="14" customWidth="1"/>
    <col min="8960" max="8960" width="8.875" customWidth="1"/>
    <col min="8961" max="8961" width="9.75" customWidth="1"/>
    <col min="8962" max="8962" width="11.25" customWidth="1"/>
    <col min="8963" max="8963" width="12.5" customWidth="1"/>
    <col min="8964" max="8964" width="13" customWidth="1"/>
    <col min="8965" max="8965" width="13.25" customWidth="1"/>
    <col min="8966" max="8966" width="10.125" customWidth="1"/>
    <col min="8967" max="8967" width="12.25" customWidth="1"/>
    <col min="8968" max="8968" width="14" customWidth="1"/>
    <col min="9216" max="9216" width="8.875" customWidth="1"/>
    <col min="9217" max="9217" width="9.75" customWidth="1"/>
    <col min="9218" max="9218" width="11.25" customWidth="1"/>
    <col min="9219" max="9219" width="12.5" customWidth="1"/>
    <col min="9220" max="9220" width="13" customWidth="1"/>
    <col min="9221" max="9221" width="13.25" customWidth="1"/>
    <col min="9222" max="9222" width="10.125" customWidth="1"/>
    <col min="9223" max="9223" width="12.25" customWidth="1"/>
    <col min="9224" max="9224" width="14" customWidth="1"/>
    <col min="9472" max="9472" width="8.875" customWidth="1"/>
    <col min="9473" max="9473" width="9.75" customWidth="1"/>
    <col min="9474" max="9474" width="11.25" customWidth="1"/>
    <col min="9475" max="9475" width="12.5" customWidth="1"/>
    <col min="9476" max="9476" width="13" customWidth="1"/>
    <col min="9477" max="9477" width="13.25" customWidth="1"/>
    <col min="9478" max="9478" width="10.125" customWidth="1"/>
    <col min="9479" max="9479" width="12.25" customWidth="1"/>
    <col min="9480" max="9480" width="14" customWidth="1"/>
    <col min="9728" max="9728" width="8.875" customWidth="1"/>
    <col min="9729" max="9729" width="9.75" customWidth="1"/>
    <col min="9730" max="9730" width="11.25" customWidth="1"/>
    <col min="9731" max="9731" width="12.5" customWidth="1"/>
    <col min="9732" max="9732" width="13" customWidth="1"/>
    <col min="9733" max="9733" width="13.25" customWidth="1"/>
    <col min="9734" max="9734" width="10.125" customWidth="1"/>
    <col min="9735" max="9735" width="12.25" customWidth="1"/>
    <col min="9736" max="9736" width="14" customWidth="1"/>
    <col min="9984" max="9984" width="8.875" customWidth="1"/>
    <col min="9985" max="9985" width="9.75" customWidth="1"/>
    <col min="9986" max="9986" width="11.25" customWidth="1"/>
    <col min="9987" max="9987" width="12.5" customWidth="1"/>
    <col min="9988" max="9988" width="13" customWidth="1"/>
    <col min="9989" max="9989" width="13.25" customWidth="1"/>
    <col min="9990" max="9990" width="10.125" customWidth="1"/>
    <col min="9991" max="9991" width="12.25" customWidth="1"/>
    <col min="9992" max="9992" width="14" customWidth="1"/>
    <col min="10240" max="10240" width="8.875" customWidth="1"/>
    <col min="10241" max="10241" width="9.75" customWidth="1"/>
    <col min="10242" max="10242" width="11.25" customWidth="1"/>
    <col min="10243" max="10243" width="12.5" customWidth="1"/>
    <col min="10244" max="10244" width="13" customWidth="1"/>
    <col min="10245" max="10245" width="13.25" customWidth="1"/>
    <col min="10246" max="10246" width="10.125" customWidth="1"/>
    <col min="10247" max="10247" width="12.25" customWidth="1"/>
    <col min="10248" max="10248" width="14" customWidth="1"/>
    <col min="10496" max="10496" width="8.875" customWidth="1"/>
    <col min="10497" max="10497" width="9.75" customWidth="1"/>
    <col min="10498" max="10498" width="11.25" customWidth="1"/>
    <col min="10499" max="10499" width="12.5" customWidth="1"/>
    <col min="10500" max="10500" width="13" customWidth="1"/>
    <col min="10501" max="10501" width="13.25" customWidth="1"/>
    <col min="10502" max="10502" width="10.125" customWidth="1"/>
    <col min="10503" max="10503" width="12.25" customWidth="1"/>
    <col min="10504" max="10504" width="14" customWidth="1"/>
    <col min="10752" max="10752" width="8.875" customWidth="1"/>
    <col min="10753" max="10753" width="9.75" customWidth="1"/>
    <col min="10754" max="10754" width="11.25" customWidth="1"/>
    <col min="10755" max="10755" width="12.5" customWidth="1"/>
    <col min="10756" max="10756" width="13" customWidth="1"/>
    <col min="10757" max="10757" width="13.25" customWidth="1"/>
    <col min="10758" max="10758" width="10.125" customWidth="1"/>
    <col min="10759" max="10759" width="12.25" customWidth="1"/>
    <col min="10760" max="10760" width="14" customWidth="1"/>
    <col min="11008" max="11008" width="8.875" customWidth="1"/>
    <col min="11009" max="11009" width="9.75" customWidth="1"/>
    <col min="11010" max="11010" width="11.25" customWidth="1"/>
    <col min="11011" max="11011" width="12.5" customWidth="1"/>
    <col min="11012" max="11012" width="13" customWidth="1"/>
    <col min="11013" max="11013" width="13.25" customWidth="1"/>
    <col min="11014" max="11014" width="10.125" customWidth="1"/>
    <col min="11015" max="11015" width="12.25" customWidth="1"/>
    <col min="11016" max="11016" width="14" customWidth="1"/>
    <col min="11264" max="11264" width="8.875" customWidth="1"/>
    <col min="11265" max="11265" width="9.75" customWidth="1"/>
    <col min="11266" max="11266" width="11.25" customWidth="1"/>
    <col min="11267" max="11267" width="12.5" customWidth="1"/>
    <col min="11268" max="11268" width="13" customWidth="1"/>
    <col min="11269" max="11269" width="13.25" customWidth="1"/>
    <col min="11270" max="11270" width="10.125" customWidth="1"/>
    <col min="11271" max="11271" width="12.25" customWidth="1"/>
    <col min="11272" max="11272" width="14" customWidth="1"/>
    <col min="11520" max="11520" width="8.875" customWidth="1"/>
    <col min="11521" max="11521" width="9.75" customWidth="1"/>
    <col min="11522" max="11522" width="11.25" customWidth="1"/>
    <col min="11523" max="11523" width="12.5" customWidth="1"/>
    <col min="11524" max="11524" width="13" customWidth="1"/>
    <col min="11525" max="11525" width="13.25" customWidth="1"/>
    <col min="11526" max="11526" width="10.125" customWidth="1"/>
    <col min="11527" max="11527" width="12.25" customWidth="1"/>
    <col min="11528" max="11528" width="14" customWidth="1"/>
    <col min="11776" max="11776" width="8.875" customWidth="1"/>
    <col min="11777" max="11777" width="9.75" customWidth="1"/>
    <col min="11778" max="11778" width="11.25" customWidth="1"/>
    <col min="11779" max="11779" width="12.5" customWidth="1"/>
    <col min="11780" max="11780" width="13" customWidth="1"/>
    <col min="11781" max="11781" width="13.25" customWidth="1"/>
    <col min="11782" max="11782" width="10.125" customWidth="1"/>
    <col min="11783" max="11783" width="12.25" customWidth="1"/>
    <col min="11784" max="11784" width="14" customWidth="1"/>
    <col min="12032" max="12032" width="8.875" customWidth="1"/>
    <col min="12033" max="12033" width="9.75" customWidth="1"/>
    <col min="12034" max="12034" width="11.25" customWidth="1"/>
    <col min="12035" max="12035" width="12.5" customWidth="1"/>
    <col min="12036" max="12036" width="13" customWidth="1"/>
    <col min="12037" max="12037" width="13.25" customWidth="1"/>
    <col min="12038" max="12038" width="10.125" customWidth="1"/>
    <col min="12039" max="12039" width="12.25" customWidth="1"/>
    <col min="12040" max="12040" width="14" customWidth="1"/>
    <col min="12288" max="12288" width="8.875" customWidth="1"/>
    <col min="12289" max="12289" width="9.75" customWidth="1"/>
    <col min="12290" max="12290" width="11.25" customWidth="1"/>
    <col min="12291" max="12291" width="12.5" customWidth="1"/>
    <col min="12292" max="12292" width="13" customWidth="1"/>
    <col min="12293" max="12293" width="13.25" customWidth="1"/>
    <col min="12294" max="12294" width="10.125" customWidth="1"/>
    <col min="12295" max="12295" width="12.25" customWidth="1"/>
    <col min="12296" max="12296" width="14" customWidth="1"/>
    <col min="12544" max="12544" width="8.875" customWidth="1"/>
    <col min="12545" max="12545" width="9.75" customWidth="1"/>
    <col min="12546" max="12546" width="11.25" customWidth="1"/>
    <col min="12547" max="12547" width="12.5" customWidth="1"/>
    <col min="12548" max="12548" width="13" customWidth="1"/>
    <col min="12549" max="12549" width="13.25" customWidth="1"/>
    <col min="12550" max="12550" width="10.125" customWidth="1"/>
    <col min="12551" max="12551" width="12.25" customWidth="1"/>
    <col min="12552" max="12552" width="14" customWidth="1"/>
    <col min="12800" max="12800" width="8.875" customWidth="1"/>
    <col min="12801" max="12801" width="9.75" customWidth="1"/>
    <col min="12802" max="12802" width="11.25" customWidth="1"/>
    <col min="12803" max="12803" width="12.5" customWidth="1"/>
    <col min="12804" max="12804" width="13" customWidth="1"/>
    <col min="12805" max="12805" width="13.25" customWidth="1"/>
    <col min="12806" max="12806" width="10.125" customWidth="1"/>
    <col min="12807" max="12807" width="12.25" customWidth="1"/>
    <col min="12808" max="12808" width="14" customWidth="1"/>
    <col min="13056" max="13056" width="8.875" customWidth="1"/>
    <col min="13057" max="13057" width="9.75" customWidth="1"/>
    <col min="13058" max="13058" width="11.25" customWidth="1"/>
    <col min="13059" max="13059" width="12.5" customWidth="1"/>
    <col min="13060" max="13060" width="13" customWidth="1"/>
    <col min="13061" max="13061" width="13.25" customWidth="1"/>
    <col min="13062" max="13062" width="10.125" customWidth="1"/>
    <col min="13063" max="13063" width="12.25" customWidth="1"/>
    <col min="13064" max="13064" width="14" customWidth="1"/>
    <col min="13312" max="13312" width="8.875" customWidth="1"/>
    <col min="13313" max="13313" width="9.75" customWidth="1"/>
    <col min="13314" max="13314" width="11.25" customWidth="1"/>
    <col min="13315" max="13315" width="12.5" customWidth="1"/>
    <col min="13316" max="13316" width="13" customWidth="1"/>
    <col min="13317" max="13317" width="13.25" customWidth="1"/>
    <col min="13318" max="13318" width="10.125" customWidth="1"/>
    <col min="13319" max="13319" width="12.25" customWidth="1"/>
    <col min="13320" max="13320" width="14" customWidth="1"/>
    <col min="13568" max="13568" width="8.875" customWidth="1"/>
    <col min="13569" max="13569" width="9.75" customWidth="1"/>
    <col min="13570" max="13570" width="11.25" customWidth="1"/>
    <col min="13571" max="13571" width="12.5" customWidth="1"/>
    <col min="13572" max="13572" width="13" customWidth="1"/>
    <col min="13573" max="13573" width="13.25" customWidth="1"/>
    <col min="13574" max="13574" width="10.125" customWidth="1"/>
    <col min="13575" max="13575" width="12.25" customWidth="1"/>
    <col min="13576" max="13576" width="14" customWidth="1"/>
    <col min="13824" max="13824" width="8.875" customWidth="1"/>
    <col min="13825" max="13825" width="9.75" customWidth="1"/>
    <col min="13826" max="13826" width="11.25" customWidth="1"/>
    <col min="13827" max="13827" width="12.5" customWidth="1"/>
    <col min="13828" max="13828" width="13" customWidth="1"/>
    <col min="13829" max="13829" width="13.25" customWidth="1"/>
    <col min="13830" max="13830" width="10.125" customWidth="1"/>
    <col min="13831" max="13831" width="12.25" customWidth="1"/>
    <col min="13832" max="13832" width="14" customWidth="1"/>
    <col min="14080" max="14080" width="8.875" customWidth="1"/>
    <col min="14081" max="14081" width="9.75" customWidth="1"/>
    <col min="14082" max="14082" width="11.25" customWidth="1"/>
    <col min="14083" max="14083" width="12.5" customWidth="1"/>
    <col min="14084" max="14084" width="13" customWidth="1"/>
    <col min="14085" max="14085" width="13.25" customWidth="1"/>
    <col min="14086" max="14086" width="10.125" customWidth="1"/>
    <col min="14087" max="14087" width="12.25" customWidth="1"/>
    <col min="14088" max="14088" width="14" customWidth="1"/>
    <col min="14336" max="14336" width="8.875" customWidth="1"/>
    <col min="14337" max="14337" width="9.75" customWidth="1"/>
    <col min="14338" max="14338" width="11.25" customWidth="1"/>
    <col min="14339" max="14339" width="12.5" customWidth="1"/>
    <col min="14340" max="14340" width="13" customWidth="1"/>
    <col min="14341" max="14341" width="13.25" customWidth="1"/>
    <col min="14342" max="14342" width="10.125" customWidth="1"/>
    <col min="14343" max="14343" width="12.25" customWidth="1"/>
    <col min="14344" max="14344" width="14" customWidth="1"/>
    <col min="14592" max="14592" width="8.875" customWidth="1"/>
    <col min="14593" max="14593" width="9.75" customWidth="1"/>
    <col min="14594" max="14594" width="11.25" customWidth="1"/>
    <col min="14595" max="14595" width="12.5" customWidth="1"/>
    <col min="14596" max="14596" width="13" customWidth="1"/>
    <col min="14597" max="14597" width="13.25" customWidth="1"/>
    <col min="14598" max="14598" width="10.125" customWidth="1"/>
    <col min="14599" max="14599" width="12.25" customWidth="1"/>
    <col min="14600" max="14600" width="14" customWidth="1"/>
    <col min="14848" max="14848" width="8.875" customWidth="1"/>
    <col min="14849" max="14849" width="9.75" customWidth="1"/>
    <col min="14850" max="14850" width="11.25" customWidth="1"/>
    <col min="14851" max="14851" width="12.5" customWidth="1"/>
    <col min="14852" max="14852" width="13" customWidth="1"/>
    <col min="14853" max="14853" width="13.25" customWidth="1"/>
    <col min="14854" max="14854" width="10.125" customWidth="1"/>
    <col min="14855" max="14855" width="12.25" customWidth="1"/>
    <col min="14856" max="14856" width="14" customWidth="1"/>
    <col min="15104" max="15104" width="8.875" customWidth="1"/>
    <col min="15105" max="15105" width="9.75" customWidth="1"/>
    <col min="15106" max="15106" width="11.25" customWidth="1"/>
    <col min="15107" max="15107" width="12.5" customWidth="1"/>
    <col min="15108" max="15108" width="13" customWidth="1"/>
    <col min="15109" max="15109" width="13.25" customWidth="1"/>
    <col min="15110" max="15110" width="10.125" customWidth="1"/>
    <col min="15111" max="15111" width="12.25" customWidth="1"/>
    <col min="15112" max="15112" width="14" customWidth="1"/>
    <col min="15360" max="15360" width="8.875" customWidth="1"/>
    <col min="15361" max="15361" width="9.75" customWidth="1"/>
    <col min="15362" max="15362" width="11.25" customWidth="1"/>
    <col min="15363" max="15363" width="12.5" customWidth="1"/>
    <col min="15364" max="15364" width="13" customWidth="1"/>
    <col min="15365" max="15365" width="13.25" customWidth="1"/>
    <col min="15366" max="15366" width="10.125" customWidth="1"/>
    <col min="15367" max="15367" width="12.25" customWidth="1"/>
    <col min="15368" max="15368" width="14" customWidth="1"/>
    <col min="15616" max="15616" width="8.875" customWidth="1"/>
    <col min="15617" max="15617" width="9.75" customWidth="1"/>
    <col min="15618" max="15618" width="11.25" customWidth="1"/>
    <col min="15619" max="15619" width="12.5" customWidth="1"/>
    <col min="15620" max="15620" width="13" customWidth="1"/>
    <col min="15621" max="15621" width="13.25" customWidth="1"/>
    <col min="15622" max="15622" width="10.125" customWidth="1"/>
    <col min="15623" max="15623" width="12.25" customWidth="1"/>
    <col min="15624" max="15624" width="14" customWidth="1"/>
    <col min="15872" max="15872" width="8.875" customWidth="1"/>
    <col min="15873" max="15873" width="9.75" customWidth="1"/>
    <col min="15874" max="15874" width="11.25" customWidth="1"/>
    <col min="15875" max="15875" width="12.5" customWidth="1"/>
    <col min="15876" max="15876" width="13" customWidth="1"/>
    <col min="15877" max="15877" width="13.25" customWidth="1"/>
    <col min="15878" max="15878" width="10.125" customWidth="1"/>
    <col min="15879" max="15879" width="12.25" customWidth="1"/>
    <col min="15880" max="15880" width="14" customWidth="1"/>
    <col min="16128" max="16128" width="8.875" customWidth="1"/>
    <col min="16129" max="16129" width="9.75" customWidth="1"/>
    <col min="16130" max="16130" width="11.25" customWidth="1"/>
    <col min="16131" max="16131" width="12.5" customWidth="1"/>
    <col min="16132" max="16132" width="13" customWidth="1"/>
    <col min="16133" max="16133" width="13.25" customWidth="1"/>
    <col min="16134" max="16134" width="10.125" customWidth="1"/>
    <col min="16135" max="16135" width="12.25" customWidth="1"/>
    <col min="16136" max="16136" width="14" customWidth="1"/>
  </cols>
  <sheetData>
    <row r="1" spans="1:8" ht="22.5" customHeight="1">
      <c r="A1" s="423" t="s">
        <v>908</v>
      </c>
      <c r="B1" s="423"/>
      <c r="C1" s="423"/>
      <c r="D1" s="423"/>
      <c r="E1" s="423"/>
      <c r="F1" s="423"/>
      <c r="G1" s="423"/>
      <c r="H1" s="423"/>
    </row>
    <row r="2" spans="1:8" ht="13.9" customHeight="1">
      <c r="H2" s="23" t="s">
        <v>64</v>
      </c>
    </row>
    <row r="3" spans="1:8" s="25" customFormat="1" ht="49.5" customHeight="1">
      <c r="A3" s="33" t="s">
        <v>909</v>
      </c>
      <c r="B3" s="33" t="s">
        <v>910</v>
      </c>
      <c r="C3" s="33" t="s">
        <v>911</v>
      </c>
      <c r="D3" s="33" t="s">
        <v>912</v>
      </c>
      <c r="E3" s="33" t="s">
        <v>913</v>
      </c>
      <c r="F3" s="33" t="s">
        <v>914</v>
      </c>
      <c r="G3" s="33" t="s">
        <v>915</v>
      </c>
      <c r="H3" s="33" t="s">
        <v>916</v>
      </c>
    </row>
    <row r="4" spans="1:8" ht="49.5" customHeight="1">
      <c r="A4" s="11" t="s">
        <v>892</v>
      </c>
      <c r="B4" s="34" t="s">
        <v>893</v>
      </c>
      <c r="C4" s="13" t="s">
        <v>894</v>
      </c>
      <c r="D4" s="35" t="s">
        <v>895</v>
      </c>
      <c r="E4" s="35" t="s">
        <v>895</v>
      </c>
      <c r="F4" s="36" t="s">
        <v>896</v>
      </c>
      <c r="G4" s="37">
        <v>33</v>
      </c>
      <c r="H4" s="374">
        <v>44740</v>
      </c>
    </row>
    <row r="5" spans="1:8" ht="49.5" customHeight="1">
      <c r="A5" s="11" t="s">
        <v>892</v>
      </c>
      <c r="B5" s="34" t="s">
        <v>897</v>
      </c>
      <c r="C5" s="13" t="s">
        <v>894</v>
      </c>
      <c r="D5" s="35" t="s">
        <v>895</v>
      </c>
      <c r="E5" s="35" t="s">
        <v>895</v>
      </c>
      <c r="F5" s="36" t="s">
        <v>896</v>
      </c>
      <c r="G5" s="37">
        <v>33.9</v>
      </c>
      <c r="H5" s="374">
        <v>44740</v>
      </c>
    </row>
    <row r="6" spans="1:8" ht="49.5" customHeight="1">
      <c r="A6" s="11" t="s">
        <v>892</v>
      </c>
      <c r="B6" s="38" t="s">
        <v>898</v>
      </c>
      <c r="C6" s="13" t="s">
        <v>894</v>
      </c>
      <c r="D6" s="35" t="s">
        <v>895</v>
      </c>
      <c r="E6" s="35" t="s">
        <v>895</v>
      </c>
      <c r="F6" s="36" t="s">
        <v>896</v>
      </c>
      <c r="G6" s="37">
        <v>45</v>
      </c>
      <c r="H6" s="374">
        <v>44740</v>
      </c>
    </row>
    <row r="7" spans="1:8" ht="49.5" customHeight="1">
      <c r="A7" s="11" t="s">
        <v>892</v>
      </c>
      <c r="B7" s="34" t="s">
        <v>899</v>
      </c>
      <c r="C7" s="13" t="s">
        <v>894</v>
      </c>
      <c r="D7" s="35" t="s">
        <v>895</v>
      </c>
      <c r="E7" s="35" t="s">
        <v>895</v>
      </c>
      <c r="F7" s="36" t="s">
        <v>896</v>
      </c>
      <c r="G7" s="37">
        <v>50.9</v>
      </c>
      <c r="H7" s="374">
        <v>44740</v>
      </c>
    </row>
    <row r="8" spans="1:8" ht="49.5" customHeight="1">
      <c r="A8" s="11" t="s">
        <v>892</v>
      </c>
      <c r="B8" s="38" t="s">
        <v>900</v>
      </c>
      <c r="C8" s="13" t="s">
        <v>894</v>
      </c>
      <c r="D8" s="35" t="s">
        <v>895</v>
      </c>
      <c r="E8" s="35" t="s">
        <v>895</v>
      </c>
      <c r="F8" s="36" t="s">
        <v>896</v>
      </c>
      <c r="G8" s="37">
        <v>47.2</v>
      </c>
      <c r="H8" s="374">
        <v>44740</v>
      </c>
    </row>
    <row r="9" spans="1:8" ht="49.5" customHeight="1">
      <c r="A9" s="11" t="s">
        <v>892</v>
      </c>
      <c r="B9" s="38" t="s">
        <v>901</v>
      </c>
      <c r="C9" s="13" t="s">
        <v>894</v>
      </c>
      <c r="D9" s="35" t="s">
        <v>895</v>
      </c>
      <c r="E9" s="35" t="s">
        <v>895</v>
      </c>
      <c r="F9" s="36" t="s">
        <v>896</v>
      </c>
      <c r="G9" s="37">
        <v>70.7</v>
      </c>
      <c r="H9" s="374">
        <v>44740</v>
      </c>
    </row>
    <row r="10" spans="1:8" ht="49.5" customHeight="1">
      <c r="A10" s="11" t="s">
        <v>892</v>
      </c>
      <c r="B10" s="34" t="s">
        <v>902</v>
      </c>
      <c r="C10" s="13" t="s">
        <v>894</v>
      </c>
      <c r="D10" s="35" t="s">
        <v>895</v>
      </c>
      <c r="E10" s="35" t="s">
        <v>895</v>
      </c>
      <c r="F10" s="36" t="s">
        <v>896</v>
      </c>
      <c r="G10" s="37">
        <v>45.3</v>
      </c>
      <c r="H10" s="374">
        <v>44740</v>
      </c>
    </row>
    <row r="11" spans="1:8" ht="49.5" customHeight="1">
      <c r="A11" s="11" t="s">
        <v>892</v>
      </c>
      <c r="B11" s="13" t="s">
        <v>903</v>
      </c>
      <c r="C11" s="13" t="s">
        <v>904</v>
      </c>
      <c r="D11" s="13" t="s">
        <v>905</v>
      </c>
      <c r="E11" s="13" t="s">
        <v>905</v>
      </c>
      <c r="F11" s="39" t="s">
        <v>906</v>
      </c>
      <c r="G11" s="37">
        <v>1500</v>
      </c>
      <c r="H11" s="374">
        <v>44725</v>
      </c>
    </row>
    <row r="12" spans="1:8" ht="49.5" customHeight="1">
      <c r="A12" s="29"/>
      <c r="B12" s="29"/>
      <c r="C12" s="29"/>
      <c r="D12" s="29"/>
      <c r="E12" s="29"/>
      <c r="F12" s="29"/>
      <c r="G12" s="29"/>
      <c r="H12" s="29"/>
    </row>
    <row r="13" spans="1:8">
      <c r="A13" t="s">
        <v>917</v>
      </c>
    </row>
  </sheetData>
  <mergeCells count="1">
    <mergeCell ref="A1:H1"/>
  </mergeCells>
  <phoneticPr fontId="65" type="noConversion"/>
  <pageMargins left="0.69991251615088801" right="0.69991251615088801" top="0.74990626395217996" bottom="0.74990626395217996" header="0.299962510274151" footer="0.299962510274151"/>
  <pageSetup paperSize="9" scale="92"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C19" sqref="C19"/>
    </sheetView>
  </sheetViews>
  <sheetFormatPr defaultColWidth="9" defaultRowHeight="13.5"/>
  <cols>
    <col min="1" max="1" width="32.625" style="25" customWidth="1"/>
    <col min="2" max="2" width="9.75" style="25" customWidth="1"/>
    <col min="3" max="3" width="11.25" style="25" customWidth="1"/>
    <col min="4" max="4" width="12.5" style="25" customWidth="1"/>
    <col min="5" max="5" width="10.875" style="25" customWidth="1"/>
    <col min="6" max="6" width="27.875" style="25" customWidth="1"/>
    <col min="7" max="256" width="9" style="25"/>
    <col min="257" max="257" width="32.625" style="25" customWidth="1"/>
    <col min="258" max="258" width="9.75" style="25" customWidth="1"/>
    <col min="259" max="259" width="11.25" style="25" customWidth="1"/>
    <col min="260" max="260" width="12.5" style="25" customWidth="1"/>
    <col min="261" max="261" width="10.875" style="25" customWidth="1"/>
    <col min="262" max="262" width="27.875" style="25" customWidth="1"/>
    <col min="263" max="512" width="9" style="25"/>
    <col min="513" max="513" width="32.625" style="25" customWidth="1"/>
    <col min="514" max="514" width="9.75" style="25" customWidth="1"/>
    <col min="515" max="515" width="11.25" style="25" customWidth="1"/>
    <col min="516" max="516" width="12.5" style="25" customWidth="1"/>
    <col min="517" max="517" width="10.875" style="25" customWidth="1"/>
    <col min="518" max="518" width="27.875" style="25" customWidth="1"/>
    <col min="519" max="768" width="9" style="25"/>
    <col min="769" max="769" width="32.625" style="25" customWidth="1"/>
    <col min="770" max="770" width="9.75" style="25" customWidth="1"/>
    <col min="771" max="771" width="11.25" style="25" customWidth="1"/>
    <col min="772" max="772" width="12.5" style="25" customWidth="1"/>
    <col min="773" max="773" width="10.875" style="25" customWidth="1"/>
    <col min="774" max="774" width="27.875" style="25" customWidth="1"/>
    <col min="775" max="1024" width="9" style="25"/>
    <col min="1025" max="1025" width="32.625" style="25" customWidth="1"/>
    <col min="1026" max="1026" width="9.75" style="25" customWidth="1"/>
    <col min="1027" max="1027" width="11.25" style="25" customWidth="1"/>
    <col min="1028" max="1028" width="12.5" style="25" customWidth="1"/>
    <col min="1029" max="1029" width="10.875" style="25" customWidth="1"/>
    <col min="1030" max="1030" width="27.875" style="25" customWidth="1"/>
    <col min="1031" max="1280" width="9" style="25"/>
    <col min="1281" max="1281" width="32.625" style="25" customWidth="1"/>
    <col min="1282" max="1282" width="9.75" style="25" customWidth="1"/>
    <col min="1283" max="1283" width="11.25" style="25" customWidth="1"/>
    <col min="1284" max="1284" width="12.5" style="25" customWidth="1"/>
    <col min="1285" max="1285" width="10.875" style="25" customWidth="1"/>
    <col min="1286" max="1286" width="27.875" style="25" customWidth="1"/>
    <col min="1287" max="1536" width="9" style="25"/>
    <col min="1537" max="1537" width="32.625" style="25" customWidth="1"/>
    <col min="1538" max="1538" width="9.75" style="25" customWidth="1"/>
    <col min="1539" max="1539" width="11.25" style="25" customWidth="1"/>
    <col min="1540" max="1540" width="12.5" style="25" customWidth="1"/>
    <col min="1541" max="1541" width="10.875" style="25" customWidth="1"/>
    <col min="1542" max="1542" width="27.875" style="25" customWidth="1"/>
    <col min="1543" max="1792" width="9" style="25"/>
    <col min="1793" max="1793" width="32.625" style="25" customWidth="1"/>
    <col min="1794" max="1794" width="9.75" style="25" customWidth="1"/>
    <col min="1795" max="1795" width="11.25" style="25" customWidth="1"/>
    <col min="1796" max="1796" width="12.5" style="25" customWidth="1"/>
    <col min="1797" max="1797" width="10.875" style="25" customWidth="1"/>
    <col min="1798" max="1798" width="27.875" style="25" customWidth="1"/>
    <col min="1799" max="2048" width="9" style="25"/>
    <col min="2049" max="2049" width="32.625" style="25" customWidth="1"/>
    <col min="2050" max="2050" width="9.75" style="25" customWidth="1"/>
    <col min="2051" max="2051" width="11.25" style="25" customWidth="1"/>
    <col min="2052" max="2052" width="12.5" style="25" customWidth="1"/>
    <col min="2053" max="2053" width="10.875" style="25" customWidth="1"/>
    <col min="2054" max="2054" width="27.875" style="25" customWidth="1"/>
    <col min="2055" max="2304" width="9" style="25"/>
    <col min="2305" max="2305" width="32.625" style="25" customWidth="1"/>
    <col min="2306" max="2306" width="9.75" style="25" customWidth="1"/>
    <col min="2307" max="2307" width="11.25" style="25" customWidth="1"/>
    <col min="2308" max="2308" width="12.5" style="25" customWidth="1"/>
    <col min="2309" max="2309" width="10.875" style="25" customWidth="1"/>
    <col min="2310" max="2310" width="27.875" style="25" customWidth="1"/>
    <col min="2311" max="2560" width="9" style="25"/>
    <col min="2561" max="2561" width="32.625" style="25" customWidth="1"/>
    <col min="2562" max="2562" width="9.75" style="25" customWidth="1"/>
    <col min="2563" max="2563" width="11.25" style="25" customWidth="1"/>
    <col min="2564" max="2564" width="12.5" style="25" customWidth="1"/>
    <col min="2565" max="2565" width="10.875" style="25" customWidth="1"/>
    <col min="2566" max="2566" width="27.875" style="25" customWidth="1"/>
    <col min="2567" max="2816" width="9" style="25"/>
    <col min="2817" max="2817" width="32.625" style="25" customWidth="1"/>
    <col min="2818" max="2818" width="9.75" style="25" customWidth="1"/>
    <col min="2819" max="2819" width="11.25" style="25" customWidth="1"/>
    <col min="2820" max="2820" width="12.5" style="25" customWidth="1"/>
    <col min="2821" max="2821" width="10.875" style="25" customWidth="1"/>
    <col min="2822" max="2822" width="27.875" style="25" customWidth="1"/>
    <col min="2823" max="3072" width="9" style="25"/>
    <col min="3073" max="3073" width="32.625" style="25" customWidth="1"/>
    <col min="3074" max="3074" width="9.75" style="25" customWidth="1"/>
    <col min="3075" max="3075" width="11.25" style="25" customWidth="1"/>
    <col min="3076" max="3076" width="12.5" style="25" customWidth="1"/>
    <col min="3077" max="3077" width="10.875" style="25" customWidth="1"/>
    <col min="3078" max="3078" width="27.875" style="25" customWidth="1"/>
    <col min="3079" max="3328" width="9" style="25"/>
    <col min="3329" max="3329" width="32.625" style="25" customWidth="1"/>
    <col min="3330" max="3330" width="9.75" style="25" customWidth="1"/>
    <col min="3331" max="3331" width="11.25" style="25" customWidth="1"/>
    <col min="3332" max="3332" width="12.5" style="25" customWidth="1"/>
    <col min="3333" max="3333" width="10.875" style="25" customWidth="1"/>
    <col min="3334" max="3334" width="27.875" style="25" customWidth="1"/>
    <col min="3335" max="3584" width="9" style="25"/>
    <col min="3585" max="3585" width="32.625" style="25" customWidth="1"/>
    <col min="3586" max="3586" width="9.75" style="25" customWidth="1"/>
    <col min="3587" max="3587" width="11.25" style="25" customWidth="1"/>
    <col min="3588" max="3588" width="12.5" style="25" customWidth="1"/>
    <col min="3589" max="3589" width="10.875" style="25" customWidth="1"/>
    <col min="3590" max="3590" width="27.875" style="25" customWidth="1"/>
    <col min="3591" max="3840" width="9" style="25"/>
    <col min="3841" max="3841" width="32.625" style="25" customWidth="1"/>
    <col min="3842" max="3842" width="9.75" style="25" customWidth="1"/>
    <col min="3843" max="3843" width="11.25" style="25" customWidth="1"/>
    <col min="3844" max="3844" width="12.5" style="25" customWidth="1"/>
    <col min="3845" max="3845" width="10.875" style="25" customWidth="1"/>
    <col min="3846" max="3846" width="27.875" style="25" customWidth="1"/>
    <col min="3847" max="4096" width="9" style="25"/>
    <col min="4097" max="4097" width="32.625" style="25" customWidth="1"/>
    <col min="4098" max="4098" width="9.75" style="25" customWidth="1"/>
    <col min="4099" max="4099" width="11.25" style="25" customWidth="1"/>
    <col min="4100" max="4100" width="12.5" style="25" customWidth="1"/>
    <col min="4101" max="4101" width="10.875" style="25" customWidth="1"/>
    <col min="4102" max="4102" width="27.875" style="25" customWidth="1"/>
    <col min="4103" max="4352" width="9" style="25"/>
    <col min="4353" max="4353" width="32.625" style="25" customWidth="1"/>
    <col min="4354" max="4354" width="9.75" style="25" customWidth="1"/>
    <col min="4355" max="4355" width="11.25" style="25" customWidth="1"/>
    <col min="4356" max="4356" width="12.5" style="25" customWidth="1"/>
    <col min="4357" max="4357" width="10.875" style="25" customWidth="1"/>
    <col min="4358" max="4358" width="27.875" style="25" customWidth="1"/>
    <col min="4359" max="4608" width="9" style="25"/>
    <col min="4609" max="4609" width="32.625" style="25" customWidth="1"/>
    <col min="4610" max="4610" width="9.75" style="25" customWidth="1"/>
    <col min="4611" max="4611" width="11.25" style="25" customWidth="1"/>
    <col min="4612" max="4612" width="12.5" style="25" customWidth="1"/>
    <col min="4613" max="4613" width="10.875" style="25" customWidth="1"/>
    <col min="4614" max="4614" width="27.875" style="25" customWidth="1"/>
    <col min="4615" max="4864" width="9" style="25"/>
    <col min="4865" max="4865" width="32.625" style="25" customWidth="1"/>
    <col min="4866" max="4866" width="9.75" style="25" customWidth="1"/>
    <col min="4867" max="4867" width="11.25" style="25" customWidth="1"/>
    <col min="4868" max="4868" width="12.5" style="25" customWidth="1"/>
    <col min="4869" max="4869" width="10.875" style="25" customWidth="1"/>
    <col min="4870" max="4870" width="27.875" style="25" customWidth="1"/>
    <col min="4871" max="5120" width="9" style="25"/>
    <col min="5121" max="5121" width="32.625" style="25" customWidth="1"/>
    <col min="5122" max="5122" width="9.75" style="25" customWidth="1"/>
    <col min="5123" max="5123" width="11.25" style="25" customWidth="1"/>
    <col min="5124" max="5124" width="12.5" style="25" customWidth="1"/>
    <col min="5125" max="5125" width="10.875" style="25" customWidth="1"/>
    <col min="5126" max="5126" width="27.875" style="25" customWidth="1"/>
    <col min="5127" max="5376" width="9" style="25"/>
    <col min="5377" max="5377" width="32.625" style="25" customWidth="1"/>
    <col min="5378" max="5378" width="9.75" style="25" customWidth="1"/>
    <col min="5379" max="5379" width="11.25" style="25" customWidth="1"/>
    <col min="5380" max="5380" width="12.5" style="25" customWidth="1"/>
    <col min="5381" max="5381" width="10.875" style="25" customWidth="1"/>
    <col min="5382" max="5382" width="27.875" style="25" customWidth="1"/>
    <col min="5383" max="5632" width="9" style="25"/>
    <col min="5633" max="5633" width="32.625" style="25" customWidth="1"/>
    <col min="5634" max="5634" width="9.75" style="25" customWidth="1"/>
    <col min="5635" max="5635" width="11.25" style="25" customWidth="1"/>
    <col min="5636" max="5636" width="12.5" style="25" customWidth="1"/>
    <col min="5637" max="5637" width="10.875" style="25" customWidth="1"/>
    <col min="5638" max="5638" width="27.875" style="25" customWidth="1"/>
    <col min="5639" max="5888" width="9" style="25"/>
    <col min="5889" max="5889" width="32.625" style="25" customWidth="1"/>
    <col min="5890" max="5890" width="9.75" style="25" customWidth="1"/>
    <col min="5891" max="5891" width="11.25" style="25" customWidth="1"/>
    <col min="5892" max="5892" width="12.5" style="25" customWidth="1"/>
    <col min="5893" max="5893" width="10.875" style="25" customWidth="1"/>
    <col min="5894" max="5894" width="27.875" style="25" customWidth="1"/>
    <col min="5895" max="6144" width="9" style="25"/>
    <col min="6145" max="6145" width="32.625" style="25" customWidth="1"/>
    <col min="6146" max="6146" width="9.75" style="25" customWidth="1"/>
    <col min="6147" max="6147" width="11.25" style="25" customWidth="1"/>
    <col min="6148" max="6148" width="12.5" style="25" customWidth="1"/>
    <col min="6149" max="6149" width="10.875" style="25" customWidth="1"/>
    <col min="6150" max="6150" width="27.875" style="25" customWidth="1"/>
    <col min="6151" max="6400" width="9" style="25"/>
    <col min="6401" max="6401" width="32.625" style="25" customWidth="1"/>
    <col min="6402" max="6402" width="9.75" style="25" customWidth="1"/>
    <col min="6403" max="6403" width="11.25" style="25" customWidth="1"/>
    <col min="6404" max="6404" width="12.5" style="25" customWidth="1"/>
    <col min="6405" max="6405" width="10.875" style="25" customWidth="1"/>
    <col min="6406" max="6406" width="27.875" style="25" customWidth="1"/>
    <col min="6407" max="6656" width="9" style="25"/>
    <col min="6657" max="6657" width="32.625" style="25" customWidth="1"/>
    <col min="6658" max="6658" width="9.75" style="25" customWidth="1"/>
    <col min="6659" max="6659" width="11.25" style="25" customWidth="1"/>
    <col min="6660" max="6660" width="12.5" style="25" customWidth="1"/>
    <col min="6661" max="6661" width="10.875" style="25" customWidth="1"/>
    <col min="6662" max="6662" width="27.875" style="25" customWidth="1"/>
    <col min="6663" max="6912" width="9" style="25"/>
    <col min="6913" max="6913" width="32.625" style="25" customWidth="1"/>
    <col min="6914" max="6914" width="9.75" style="25" customWidth="1"/>
    <col min="6915" max="6915" width="11.25" style="25" customWidth="1"/>
    <col min="6916" max="6916" width="12.5" style="25" customWidth="1"/>
    <col min="6917" max="6917" width="10.875" style="25" customWidth="1"/>
    <col min="6918" max="6918" width="27.875" style="25" customWidth="1"/>
    <col min="6919" max="7168" width="9" style="25"/>
    <col min="7169" max="7169" width="32.625" style="25" customWidth="1"/>
    <col min="7170" max="7170" width="9.75" style="25" customWidth="1"/>
    <col min="7171" max="7171" width="11.25" style="25" customWidth="1"/>
    <col min="7172" max="7172" width="12.5" style="25" customWidth="1"/>
    <col min="7173" max="7173" width="10.875" style="25" customWidth="1"/>
    <col min="7174" max="7174" width="27.875" style="25" customWidth="1"/>
    <col min="7175" max="7424" width="9" style="25"/>
    <col min="7425" max="7425" width="32.625" style="25" customWidth="1"/>
    <col min="7426" max="7426" width="9.75" style="25" customWidth="1"/>
    <col min="7427" max="7427" width="11.25" style="25" customWidth="1"/>
    <col min="7428" max="7428" width="12.5" style="25" customWidth="1"/>
    <col min="7429" max="7429" width="10.875" style="25" customWidth="1"/>
    <col min="7430" max="7430" width="27.875" style="25" customWidth="1"/>
    <col min="7431" max="7680" width="9" style="25"/>
    <col min="7681" max="7681" width="32.625" style="25" customWidth="1"/>
    <col min="7682" max="7682" width="9.75" style="25" customWidth="1"/>
    <col min="7683" max="7683" width="11.25" style="25" customWidth="1"/>
    <col min="7684" max="7684" width="12.5" style="25" customWidth="1"/>
    <col min="7685" max="7685" width="10.875" style="25" customWidth="1"/>
    <col min="7686" max="7686" width="27.875" style="25" customWidth="1"/>
    <col min="7687" max="7936" width="9" style="25"/>
    <col min="7937" max="7937" width="32.625" style="25" customWidth="1"/>
    <col min="7938" max="7938" width="9.75" style="25" customWidth="1"/>
    <col min="7939" max="7939" width="11.25" style="25" customWidth="1"/>
    <col min="7940" max="7940" width="12.5" style="25" customWidth="1"/>
    <col min="7941" max="7941" width="10.875" style="25" customWidth="1"/>
    <col min="7942" max="7942" width="27.875" style="25" customWidth="1"/>
    <col min="7943" max="8192" width="9" style="25"/>
    <col min="8193" max="8193" width="32.625" style="25" customWidth="1"/>
    <col min="8194" max="8194" width="9.75" style="25" customWidth="1"/>
    <col min="8195" max="8195" width="11.25" style="25" customWidth="1"/>
    <col min="8196" max="8196" width="12.5" style="25" customWidth="1"/>
    <col min="8197" max="8197" width="10.875" style="25" customWidth="1"/>
    <col min="8198" max="8198" width="27.875" style="25" customWidth="1"/>
    <col min="8199" max="8448" width="9" style="25"/>
    <col min="8449" max="8449" width="32.625" style="25" customWidth="1"/>
    <col min="8450" max="8450" width="9.75" style="25" customWidth="1"/>
    <col min="8451" max="8451" width="11.25" style="25" customWidth="1"/>
    <col min="8452" max="8452" width="12.5" style="25" customWidth="1"/>
    <col min="8453" max="8453" width="10.875" style="25" customWidth="1"/>
    <col min="8454" max="8454" width="27.875" style="25" customWidth="1"/>
    <col min="8455" max="8704" width="9" style="25"/>
    <col min="8705" max="8705" width="32.625" style="25" customWidth="1"/>
    <col min="8706" max="8706" width="9.75" style="25" customWidth="1"/>
    <col min="8707" max="8707" width="11.25" style="25" customWidth="1"/>
    <col min="8708" max="8708" width="12.5" style="25" customWidth="1"/>
    <col min="8709" max="8709" width="10.875" style="25" customWidth="1"/>
    <col min="8710" max="8710" width="27.875" style="25" customWidth="1"/>
    <col min="8711" max="8960" width="9" style="25"/>
    <col min="8961" max="8961" width="32.625" style="25" customWidth="1"/>
    <col min="8962" max="8962" width="9.75" style="25" customWidth="1"/>
    <col min="8963" max="8963" width="11.25" style="25" customWidth="1"/>
    <col min="8964" max="8964" width="12.5" style="25" customWidth="1"/>
    <col min="8965" max="8965" width="10.875" style="25" customWidth="1"/>
    <col min="8966" max="8966" width="27.875" style="25" customWidth="1"/>
    <col min="8967" max="9216" width="9" style="25"/>
    <col min="9217" max="9217" width="32.625" style="25" customWidth="1"/>
    <col min="9218" max="9218" width="9.75" style="25" customWidth="1"/>
    <col min="9219" max="9219" width="11.25" style="25" customWidth="1"/>
    <col min="9220" max="9220" width="12.5" style="25" customWidth="1"/>
    <col min="9221" max="9221" width="10.875" style="25" customWidth="1"/>
    <col min="9222" max="9222" width="27.875" style="25" customWidth="1"/>
    <col min="9223" max="9472" width="9" style="25"/>
    <col min="9473" max="9473" width="32.625" style="25" customWidth="1"/>
    <col min="9474" max="9474" width="9.75" style="25" customWidth="1"/>
    <col min="9475" max="9475" width="11.25" style="25" customWidth="1"/>
    <col min="9476" max="9476" width="12.5" style="25" customWidth="1"/>
    <col min="9477" max="9477" width="10.875" style="25" customWidth="1"/>
    <col min="9478" max="9478" width="27.875" style="25" customWidth="1"/>
    <col min="9479" max="9728" width="9" style="25"/>
    <col min="9729" max="9729" width="32.625" style="25" customWidth="1"/>
    <col min="9730" max="9730" width="9.75" style="25" customWidth="1"/>
    <col min="9731" max="9731" width="11.25" style="25" customWidth="1"/>
    <col min="9732" max="9732" width="12.5" style="25" customWidth="1"/>
    <col min="9733" max="9733" width="10.875" style="25" customWidth="1"/>
    <col min="9734" max="9734" width="27.875" style="25" customWidth="1"/>
    <col min="9735" max="9984" width="9" style="25"/>
    <col min="9985" max="9985" width="32.625" style="25" customWidth="1"/>
    <col min="9986" max="9986" width="9.75" style="25" customWidth="1"/>
    <col min="9987" max="9987" width="11.25" style="25" customWidth="1"/>
    <col min="9988" max="9988" width="12.5" style="25" customWidth="1"/>
    <col min="9989" max="9989" width="10.875" style="25" customWidth="1"/>
    <col min="9990" max="9990" width="27.875" style="25" customWidth="1"/>
    <col min="9991" max="10240" width="9" style="25"/>
    <col min="10241" max="10241" width="32.625" style="25" customWidth="1"/>
    <col min="10242" max="10242" width="9.75" style="25" customWidth="1"/>
    <col min="10243" max="10243" width="11.25" style="25" customWidth="1"/>
    <col min="10244" max="10244" width="12.5" style="25" customWidth="1"/>
    <col min="10245" max="10245" width="10.875" style="25" customWidth="1"/>
    <col min="10246" max="10246" width="27.875" style="25" customWidth="1"/>
    <col min="10247" max="10496" width="9" style="25"/>
    <col min="10497" max="10497" width="32.625" style="25" customWidth="1"/>
    <col min="10498" max="10498" width="9.75" style="25" customWidth="1"/>
    <col min="10499" max="10499" width="11.25" style="25" customWidth="1"/>
    <col min="10500" max="10500" width="12.5" style="25" customWidth="1"/>
    <col min="10501" max="10501" width="10.875" style="25" customWidth="1"/>
    <col min="10502" max="10502" width="27.875" style="25" customWidth="1"/>
    <col min="10503" max="10752" width="9" style="25"/>
    <col min="10753" max="10753" width="32.625" style="25" customWidth="1"/>
    <col min="10754" max="10754" width="9.75" style="25" customWidth="1"/>
    <col min="10755" max="10755" width="11.25" style="25" customWidth="1"/>
    <col min="10756" max="10756" width="12.5" style="25" customWidth="1"/>
    <col min="10757" max="10757" width="10.875" style="25" customWidth="1"/>
    <col min="10758" max="10758" width="27.875" style="25" customWidth="1"/>
    <col min="10759" max="11008" width="9" style="25"/>
    <col min="11009" max="11009" width="32.625" style="25" customWidth="1"/>
    <col min="11010" max="11010" width="9.75" style="25" customWidth="1"/>
    <col min="11011" max="11011" width="11.25" style="25" customWidth="1"/>
    <col min="11012" max="11012" width="12.5" style="25" customWidth="1"/>
    <col min="11013" max="11013" width="10.875" style="25" customWidth="1"/>
    <col min="11014" max="11014" width="27.875" style="25" customWidth="1"/>
    <col min="11015" max="11264" width="9" style="25"/>
    <col min="11265" max="11265" width="32.625" style="25" customWidth="1"/>
    <col min="11266" max="11266" width="9.75" style="25" customWidth="1"/>
    <col min="11267" max="11267" width="11.25" style="25" customWidth="1"/>
    <col min="11268" max="11268" width="12.5" style="25" customWidth="1"/>
    <col min="11269" max="11269" width="10.875" style="25" customWidth="1"/>
    <col min="11270" max="11270" width="27.875" style="25" customWidth="1"/>
    <col min="11271" max="11520" width="9" style="25"/>
    <col min="11521" max="11521" width="32.625" style="25" customWidth="1"/>
    <col min="11522" max="11522" width="9.75" style="25" customWidth="1"/>
    <col min="11523" max="11523" width="11.25" style="25" customWidth="1"/>
    <col min="11524" max="11524" width="12.5" style="25" customWidth="1"/>
    <col min="11525" max="11525" width="10.875" style="25" customWidth="1"/>
    <col min="11526" max="11526" width="27.875" style="25" customWidth="1"/>
    <col min="11527" max="11776" width="9" style="25"/>
    <col min="11777" max="11777" width="32.625" style="25" customWidth="1"/>
    <col min="11778" max="11778" width="9.75" style="25" customWidth="1"/>
    <col min="11779" max="11779" width="11.25" style="25" customWidth="1"/>
    <col min="11780" max="11780" width="12.5" style="25" customWidth="1"/>
    <col min="11781" max="11781" width="10.875" style="25" customWidth="1"/>
    <col min="11782" max="11782" width="27.875" style="25" customWidth="1"/>
    <col min="11783" max="12032" width="9" style="25"/>
    <col min="12033" max="12033" width="32.625" style="25" customWidth="1"/>
    <col min="12034" max="12034" width="9.75" style="25" customWidth="1"/>
    <col min="12035" max="12035" width="11.25" style="25" customWidth="1"/>
    <col min="12036" max="12036" width="12.5" style="25" customWidth="1"/>
    <col min="12037" max="12037" width="10.875" style="25" customWidth="1"/>
    <col min="12038" max="12038" width="27.875" style="25" customWidth="1"/>
    <col min="12039" max="12288" width="9" style="25"/>
    <col min="12289" max="12289" width="32.625" style="25" customWidth="1"/>
    <col min="12290" max="12290" width="9.75" style="25" customWidth="1"/>
    <col min="12291" max="12291" width="11.25" style="25" customWidth="1"/>
    <col min="12292" max="12292" width="12.5" style="25" customWidth="1"/>
    <col min="12293" max="12293" width="10.875" style="25" customWidth="1"/>
    <col min="12294" max="12294" width="27.875" style="25" customWidth="1"/>
    <col min="12295" max="12544" width="9" style="25"/>
    <col min="12545" max="12545" width="32.625" style="25" customWidth="1"/>
    <col min="12546" max="12546" width="9.75" style="25" customWidth="1"/>
    <col min="12547" max="12547" width="11.25" style="25" customWidth="1"/>
    <col min="12548" max="12548" width="12.5" style="25" customWidth="1"/>
    <col min="12549" max="12549" width="10.875" style="25" customWidth="1"/>
    <col min="12550" max="12550" width="27.875" style="25" customWidth="1"/>
    <col min="12551" max="12800" width="9" style="25"/>
    <col min="12801" max="12801" width="32.625" style="25" customWidth="1"/>
    <col min="12802" max="12802" width="9.75" style="25" customWidth="1"/>
    <col min="12803" max="12803" width="11.25" style="25" customWidth="1"/>
    <col min="12804" max="12804" width="12.5" style="25" customWidth="1"/>
    <col min="12805" max="12805" width="10.875" style="25" customWidth="1"/>
    <col min="12806" max="12806" width="27.875" style="25" customWidth="1"/>
    <col min="12807" max="13056" width="9" style="25"/>
    <col min="13057" max="13057" width="32.625" style="25" customWidth="1"/>
    <col min="13058" max="13058" width="9.75" style="25" customWidth="1"/>
    <col min="13059" max="13059" width="11.25" style="25" customWidth="1"/>
    <col min="13060" max="13060" width="12.5" style="25" customWidth="1"/>
    <col min="13061" max="13061" width="10.875" style="25" customWidth="1"/>
    <col min="13062" max="13062" width="27.875" style="25" customWidth="1"/>
    <col min="13063" max="13312" width="9" style="25"/>
    <col min="13313" max="13313" width="32.625" style="25" customWidth="1"/>
    <col min="13314" max="13314" width="9.75" style="25" customWidth="1"/>
    <col min="13315" max="13315" width="11.25" style="25" customWidth="1"/>
    <col min="13316" max="13316" width="12.5" style="25" customWidth="1"/>
    <col min="13317" max="13317" width="10.875" style="25" customWidth="1"/>
    <col min="13318" max="13318" width="27.875" style="25" customWidth="1"/>
    <col min="13319" max="13568" width="9" style="25"/>
    <col min="13569" max="13569" width="32.625" style="25" customWidth="1"/>
    <col min="13570" max="13570" width="9.75" style="25" customWidth="1"/>
    <col min="13571" max="13571" width="11.25" style="25" customWidth="1"/>
    <col min="13572" max="13572" width="12.5" style="25" customWidth="1"/>
    <col min="13573" max="13573" width="10.875" style="25" customWidth="1"/>
    <col min="13574" max="13574" width="27.875" style="25" customWidth="1"/>
    <col min="13575" max="13824" width="9" style="25"/>
    <col min="13825" max="13825" width="32.625" style="25" customWidth="1"/>
    <col min="13826" max="13826" width="9.75" style="25" customWidth="1"/>
    <col min="13827" max="13827" width="11.25" style="25" customWidth="1"/>
    <col min="13828" max="13828" width="12.5" style="25" customWidth="1"/>
    <col min="13829" max="13829" width="10.875" style="25" customWidth="1"/>
    <col min="13830" max="13830" width="27.875" style="25" customWidth="1"/>
    <col min="13831" max="14080" width="9" style="25"/>
    <col min="14081" max="14081" width="32.625" style="25" customWidth="1"/>
    <col min="14082" max="14082" width="9.75" style="25" customWidth="1"/>
    <col min="14083" max="14083" width="11.25" style="25" customWidth="1"/>
    <col min="14084" max="14084" width="12.5" style="25" customWidth="1"/>
    <col min="14085" max="14085" width="10.875" style="25" customWidth="1"/>
    <col min="14086" max="14086" width="27.875" style="25" customWidth="1"/>
    <col min="14087" max="14336" width="9" style="25"/>
    <col min="14337" max="14337" width="32.625" style="25" customWidth="1"/>
    <col min="14338" max="14338" width="9.75" style="25" customWidth="1"/>
    <col min="14339" max="14339" width="11.25" style="25" customWidth="1"/>
    <col min="14340" max="14340" width="12.5" style="25" customWidth="1"/>
    <col min="14341" max="14341" width="10.875" style="25" customWidth="1"/>
    <col min="14342" max="14342" width="27.875" style="25" customWidth="1"/>
    <col min="14343" max="14592" width="9" style="25"/>
    <col min="14593" max="14593" width="32.625" style="25" customWidth="1"/>
    <col min="14594" max="14594" width="9.75" style="25" customWidth="1"/>
    <col min="14595" max="14595" width="11.25" style="25" customWidth="1"/>
    <col min="14596" max="14596" width="12.5" style="25" customWidth="1"/>
    <col min="14597" max="14597" width="10.875" style="25" customWidth="1"/>
    <col min="14598" max="14598" width="27.875" style="25" customWidth="1"/>
    <col min="14599" max="14848" width="9" style="25"/>
    <col min="14849" max="14849" width="32.625" style="25" customWidth="1"/>
    <col min="14850" max="14850" width="9.75" style="25" customWidth="1"/>
    <col min="14851" max="14851" width="11.25" style="25" customWidth="1"/>
    <col min="14852" max="14852" width="12.5" style="25" customWidth="1"/>
    <col min="14853" max="14853" width="10.875" style="25" customWidth="1"/>
    <col min="14854" max="14854" width="27.875" style="25" customWidth="1"/>
    <col min="14855" max="15104" width="9" style="25"/>
    <col min="15105" max="15105" width="32.625" style="25" customWidth="1"/>
    <col min="15106" max="15106" width="9.75" style="25" customWidth="1"/>
    <col min="15107" max="15107" width="11.25" style="25" customWidth="1"/>
    <col min="15108" max="15108" width="12.5" style="25" customWidth="1"/>
    <col min="15109" max="15109" width="10.875" style="25" customWidth="1"/>
    <col min="15110" max="15110" width="27.875" style="25" customWidth="1"/>
    <col min="15111" max="15360" width="9" style="25"/>
    <col min="15361" max="15361" width="32.625" style="25" customWidth="1"/>
    <col min="15362" max="15362" width="9.75" style="25" customWidth="1"/>
    <col min="15363" max="15363" width="11.25" style="25" customWidth="1"/>
    <col min="15364" max="15364" width="12.5" style="25" customWidth="1"/>
    <col min="15365" max="15365" width="10.875" style="25" customWidth="1"/>
    <col min="15366" max="15366" width="27.875" style="25" customWidth="1"/>
    <col min="15367" max="15616" width="9" style="25"/>
    <col min="15617" max="15617" width="32.625" style="25" customWidth="1"/>
    <col min="15618" max="15618" width="9.75" style="25" customWidth="1"/>
    <col min="15619" max="15619" width="11.25" style="25" customWidth="1"/>
    <col min="15620" max="15620" width="12.5" style="25" customWidth="1"/>
    <col min="15621" max="15621" width="10.875" style="25" customWidth="1"/>
    <col min="15622" max="15622" width="27.875" style="25" customWidth="1"/>
    <col min="15623" max="15872" width="9" style="25"/>
    <col min="15873" max="15873" width="32.625" style="25" customWidth="1"/>
    <col min="15874" max="15874" width="9.75" style="25" customWidth="1"/>
    <col min="15875" max="15875" width="11.25" style="25" customWidth="1"/>
    <col min="15876" max="15876" width="12.5" style="25" customWidth="1"/>
    <col min="15877" max="15877" width="10.875" style="25" customWidth="1"/>
    <col min="15878" max="15878" width="27.875" style="25" customWidth="1"/>
    <col min="15879" max="16128" width="9" style="25"/>
    <col min="16129" max="16129" width="32.625" style="25" customWidth="1"/>
    <col min="16130" max="16130" width="9.75" style="25" customWidth="1"/>
    <col min="16131" max="16131" width="11.25" style="25" customWidth="1"/>
    <col min="16132" max="16132" width="12.5" style="25" customWidth="1"/>
    <col min="16133" max="16133" width="10.875" style="25" customWidth="1"/>
    <col min="16134" max="16134" width="27.875" style="25" customWidth="1"/>
    <col min="16135" max="16384" width="9" style="25"/>
  </cols>
  <sheetData>
    <row r="1" spans="1:6" ht="22.5" customHeight="1">
      <c r="A1" s="412" t="s">
        <v>918</v>
      </c>
      <c r="B1" s="412"/>
      <c r="C1" s="412"/>
      <c r="D1" s="412"/>
      <c r="E1" s="412"/>
      <c r="F1" s="412"/>
    </row>
    <row r="2" spans="1:6" ht="13.9" customHeight="1">
      <c r="F2" s="31" t="s">
        <v>64</v>
      </c>
    </row>
    <row r="3" spans="1:6" ht="47.25" customHeight="1">
      <c r="A3" s="424" t="s">
        <v>849</v>
      </c>
      <c r="B3" s="424" t="s">
        <v>919</v>
      </c>
      <c r="C3" s="424"/>
      <c r="D3" s="424"/>
      <c r="E3" s="424"/>
      <c r="F3" s="425" t="s">
        <v>920</v>
      </c>
    </row>
    <row r="4" spans="1:6" ht="47.25" customHeight="1">
      <c r="A4" s="424"/>
      <c r="B4" s="19" t="s">
        <v>398</v>
      </c>
      <c r="C4" s="19" t="s">
        <v>896</v>
      </c>
      <c r="D4" s="19" t="s">
        <v>906</v>
      </c>
      <c r="E4" s="32" t="s">
        <v>921</v>
      </c>
      <c r="F4" s="425"/>
    </row>
    <row r="5" spans="1:6" ht="47.25" customHeight="1">
      <c r="A5" s="22" t="s">
        <v>922</v>
      </c>
      <c r="B5" s="18">
        <f>C5+D5+E5</f>
        <v>24806</v>
      </c>
      <c r="C5" s="18">
        <v>24598</v>
      </c>
      <c r="D5" s="18">
        <v>208</v>
      </c>
      <c r="E5" s="18"/>
      <c r="F5" s="19">
        <v>13920</v>
      </c>
    </row>
    <row r="6" spans="1:6" ht="47.25" customHeight="1">
      <c r="A6" s="22" t="s">
        <v>923</v>
      </c>
      <c r="B6" s="18">
        <f>C6+D6+E6</f>
        <v>4966</v>
      </c>
      <c r="C6" s="18">
        <v>3466</v>
      </c>
      <c r="D6" s="18">
        <v>1500</v>
      </c>
      <c r="E6" s="18"/>
      <c r="F6" s="19"/>
    </row>
    <row r="7" spans="1:6" ht="47.25" customHeight="1">
      <c r="A7" s="22" t="s">
        <v>924</v>
      </c>
      <c r="B7" s="18">
        <f>C7+D7+E7</f>
        <v>0</v>
      </c>
      <c r="C7" s="18"/>
      <c r="D7" s="18"/>
      <c r="E7" s="18"/>
      <c r="F7" s="19"/>
    </row>
    <row r="8" spans="1:6" ht="47.25" customHeight="1">
      <c r="A8" s="22" t="s">
        <v>925</v>
      </c>
      <c r="B8" s="18">
        <f>C8+D8+E8</f>
        <v>3220</v>
      </c>
      <c r="C8" s="18">
        <v>3140</v>
      </c>
      <c r="D8" s="18">
        <v>80</v>
      </c>
      <c r="E8" s="18"/>
      <c r="F8" s="19">
        <v>422</v>
      </c>
    </row>
    <row r="9" spans="1:6" ht="47.25" customHeight="1">
      <c r="A9" s="22" t="s">
        <v>926</v>
      </c>
      <c r="B9" s="18">
        <f>C9+D9+E9</f>
        <v>26552</v>
      </c>
      <c r="C9" s="18"/>
      <c r="D9" s="18">
        <v>24924</v>
      </c>
      <c r="E9" s="18">
        <v>1628</v>
      </c>
      <c r="F9" s="19">
        <v>13498</v>
      </c>
    </row>
    <row r="10" spans="1:6">
      <c r="A10" s="426" t="s">
        <v>927</v>
      </c>
      <c r="B10" s="427"/>
      <c r="C10" s="427"/>
      <c r="D10" s="427"/>
      <c r="E10" s="427"/>
      <c r="F10" s="427"/>
    </row>
    <row r="11" spans="1:6">
      <c r="A11" s="427"/>
      <c r="B11" s="427"/>
      <c r="C11" s="427"/>
      <c r="D11" s="427"/>
      <c r="E11" s="427"/>
      <c r="F11" s="427"/>
    </row>
    <row r="12" spans="1:6">
      <c r="A12" s="427"/>
      <c r="B12" s="427"/>
      <c r="C12" s="427"/>
      <c r="D12" s="427"/>
      <c r="E12" s="427"/>
      <c r="F12" s="427"/>
    </row>
  </sheetData>
  <mergeCells count="5">
    <mergeCell ref="A1:F1"/>
    <mergeCell ref="B3:E3"/>
    <mergeCell ref="A3:A4"/>
    <mergeCell ref="F3:F4"/>
    <mergeCell ref="A10:F12"/>
  </mergeCells>
  <phoneticPr fontId="65" type="noConversion"/>
  <pageMargins left="0.69991251615088801" right="0.69991251615088801" top="0.74990626395217996" bottom="0.74990626395217996" header="0.299962510274151" footer="0.299962510274151"/>
  <pageSetup paperSize="9" scale="85"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C9" sqref="C9:D9"/>
    </sheetView>
  </sheetViews>
  <sheetFormatPr defaultColWidth="9" defaultRowHeight="13.5"/>
  <cols>
    <col min="1" max="1" width="32.625" style="25" customWidth="1"/>
    <col min="2" max="2" width="9.75" style="25" customWidth="1"/>
    <col min="3" max="3" width="11.25" style="25" customWidth="1"/>
    <col min="4" max="4" width="12.5" style="25" customWidth="1"/>
    <col min="5" max="5" width="10.875" style="25" customWidth="1"/>
    <col min="6" max="6" width="27.875" style="25" customWidth="1"/>
    <col min="7" max="256" width="9" style="25"/>
    <col min="257" max="257" width="32.625" style="25" customWidth="1"/>
    <col min="258" max="258" width="9.75" style="25" customWidth="1"/>
    <col min="259" max="259" width="11.25" style="25" customWidth="1"/>
    <col min="260" max="260" width="12.5" style="25" customWidth="1"/>
    <col min="261" max="261" width="10.875" style="25" customWidth="1"/>
    <col min="262" max="262" width="27.875" style="25" customWidth="1"/>
    <col min="263" max="512" width="9" style="25"/>
    <col min="513" max="513" width="32.625" style="25" customWidth="1"/>
    <col min="514" max="514" width="9.75" style="25" customWidth="1"/>
    <col min="515" max="515" width="11.25" style="25" customWidth="1"/>
    <col min="516" max="516" width="12.5" style="25" customWidth="1"/>
    <col min="517" max="517" width="10.875" style="25" customWidth="1"/>
    <col min="518" max="518" width="27.875" style="25" customWidth="1"/>
    <col min="519" max="768" width="9" style="25"/>
    <col min="769" max="769" width="32.625" style="25" customWidth="1"/>
    <col min="770" max="770" width="9.75" style="25" customWidth="1"/>
    <col min="771" max="771" width="11.25" style="25" customWidth="1"/>
    <col min="772" max="772" width="12.5" style="25" customWidth="1"/>
    <col min="773" max="773" width="10.875" style="25" customWidth="1"/>
    <col min="774" max="774" width="27.875" style="25" customWidth="1"/>
    <col min="775" max="1024" width="9" style="25"/>
    <col min="1025" max="1025" width="32.625" style="25" customWidth="1"/>
    <col min="1026" max="1026" width="9.75" style="25" customWidth="1"/>
    <col min="1027" max="1027" width="11.25" style="25" customWidth="1"/>
    <col min="1028" max="1028" width="12.5" style="25" customWidth="1"/>
    <col min="1029" max="1029" width="10.875" style="25" customWidth="1"/>
    <col min="1030" max="1030" width="27.875" style="25" customWidth="1"/>
    <col min="1031" max="1280" width="9" style="25"/>
    <col min="1281" max="1281" width="32.625" style="25" customWidth="1"/>
    <col min="1282" max="1282" width="9.75" style="25" customWidth="1"/>
    <col min="1283" max="1283" width="11.25" style="25" customWidth="1"/>
    <col min="1284" max="1284" width="12.5" style="25" customWidth="1"/>
    <col min="1285" max="1285" width="10.875" style="25" customWidth="1"/>
    <col min="1286" max="1286" width="27.875" style="25" customWidth="1"/>
    <col min="1287" max="1536" width="9" style="25"/>
    <col min="1537" max="1537" width="32.625" style="25" customWidth="1"/>
    <col min="1538" max="1538" width="9.75" style="25" customWidth="1"/>
    <col min="1539" max="1539" width="11.25" style="25" customWidth="1"/>
    <col min="1540" max="1540" width="12.5" style="25" customWidth="1"/>
    <col min="1541" max="1541" width="10.875" style="25" customWidth="1"/>
    <col min="1542" max="1542" width="27.875" style="25" customWidth="1"/>
    <col min="1543" max="1792" width="9" style="25"/>
    <col min="1793" max="1793" width="32.625" style="25" customWidth="1"/>
    <col min="1794" max="1794" width="9.75" style="25" customWidth="1"/>
    <col min="1795" max="1795" width="11.25" style="25" customWidth="1"/>
    <col min="1796" max="1796" width="12.5" style="25" customWidth="1"/>
    <col min="1797" max="1797" width="10.875" style="25" customWidth="1"/>
    <col min="1798" max="1798" width="27.875" style="25" customWidth="1"/>
    <col min="1799" max="2048" width="9" style="25"/>
    <col min="2049" max="2049" width="32.625" style="25" customWidth="1"/>
    <col min="2050" max="2050" width="9.75" style="25" customWidth="1"/>
    <col min="2051" max="2051" width="11.25" style="25" customWidth="1"/>
    <col min="2052" max="2052" width="12.5" style="25" customWidth="1"/>
    <col min="2053" max="2053" width="10.875" style="25" customWidth="1"/>
    <col min="2054" max="2054" width="27.875" style="25" customWidth="1"/>
    <col min="2055" max="2304" width="9" style="25"/>
    <col min="2305" max="2305" width="32.625" style="25" customWidth="1"/>
    <col min="2306" max="2306" width="9.75" style="25" customWidth="1"/>
    <col min="2307" max="2307" width="11.25" style="25" customWidth="1"/>
    <col min="2308" max="2308" width="12.5" style="25" customWidth="1"/>
    <col min="2309" max="2309" width="10.875" style="25" customWidth="1"/>
    <col min="2310" max="2310" width="27.875" style="25" customWidth="1"/>
    <col min="2311" max="2560" width="9" style="25"/>
    <col min="2561" max="2561" width="32.625" style="25" customWidth="1"/>
    <col min="2562" max="2562" width="9.75" style="25" customWidth="1"/>
    <col min="2563" max="2563" width="11.25" style="25" customWidth="1"/>
    <col min="2564" max="2564" width="12.5" style="25" customWidth="1"/>
    <col min="2565" max="2565" width="10.875" style="25" customWidth="1"/>
    <col min="2566" max="2566" width="27.875" style="25" customWidth="1"/>
    <col min="2567" max="2816" width="9" style="25"/>
    <col min="2817" max="2817" width="32.625" style="25" customWidth="1"/>
    <col min="2818" max="2818" width="9.75" style="25" customWidth="1"/>
    <col min="2819" max="2819" width="11.25" style="25" customWidth="1"/>
    <col min="2820" max="2820" width="12.5" style="25" customWidth="1"/>
    <col min="2821" max="2821" width="10.875" style="25" customWidth="1"/>
    <col min="2822" max="2822" width="27.875" style="25" customWidth="1"/>
    <col min="2823" max="3072" width="9" style="25"/>
    <col min="3073" max="3073" width="32.625" style="25" customWidth="1"/>
    <col min="3074" max="3074" width="9.75" style="25" customWidth="1"/>
    <col min="3075" max="3075" width="11.25" style="25" customWidth="1"/>
    <col min="3076" max="3076" width="12.5" style="25" customWidth="1"/>
    <col min="3077" max="3077" width="10.875" style="25" customWidth="1"/>
    <col min="3078" max="3078" width="27.875" style="25" customWidth="1"/>
    <col min="3079" max="3328" width="9" style="25"/>
    <col min="3329" max="3329" width="32.625" style="25" customWidth="1"/>
    <col min="3330" max="3330" width="9.75" style="25" customWidth="1"/>
    <col min="3331" max="3331" width="11.25" style="25" customWidth="1"/>
    <col min="3332" max="3332" width="12.5" style="25" customWidth="1"/>
    <col min="3333" max="3333" width="10.875" style="25" customWidth="1"/>
    <col min="3334" max="3334" width="27.875" style="25" customWidth="1"/>
    <col min="3335" max="3584" width="9" style="25"/>
    <col min="3585" max="3585" width="32.625" style="25" customWidth="1"/>
    <col min="3586" max="3586" width="9.75" style="25" customWidth="1"/>
    <col min="3587" max="3587" width="11.25" style="25" customWidth="1"/>
    <col min="3588" max="3588" width="12.5" style="25" customWidth="1"/>
    <col min="3589" max="3589" width="10.875" style="25" customWidth="1"/>
    <col min="3590" max="3590" width="27.875" style="25" customWidth="1"/>
    <col min="3591" max="3840" width="9" style="25"/>
    <col min="3841" max="3841" width="32.625" style="25" customWidth="1"/>
    <col min="3842" max="3842" width="9.75" style="25" customWidth="1"/>
    <col min="3843" max="3843" width="11.25" style="25" customWidth="1"/>
    <col min="3844" max="3844" width="12.5" style="25" customWidth="1"/>
    <col min="3845" max="3845" width="10.875" style="25" customWidth="1"/>
    <col min="3846" max="3846" width="27.875" style="25" customWidth="1"/>
    <col min="3847" max="4096" width="9" style="25"/>
    <col min="4097" max="4097" width="32.625" style="25" customWidth="1"/>
    <col min="4098" max="4098" width="9.75" style="25" customWidth="1"/>
    <col min="4099" max="4099" width="11.25" style="25" customWidth="1"/>
    <col min="4100" max="4100" width="12.5" style="25" customWidth="1"/>
    <col min="4101" max="4101" width="10.875" style="25" customWidth="1"/>
    <col min="4102" max="4102" width="27.875" style="25" customWidth="1"/>
    <col min="4103" max="4352" width="9" style="25"/>
    <col min="4353" max="4353" width="32.625" style="25" customWidth="1"/>
    <col min="4354" max="4354" width="9.75" style="25" customWidth="1"/>
    <col min="4355" max="4355" width="11.25" style="25" customWidth="1"/>
    <col min="4356" max="4356" width="12.5" style="25" customWidth="1"/>
    <col min="4357" max="4357" width="10.875" style="25" customWidth="1"/>
    <col min="4358" max="4358" width="27.875" style="25" customWidth="1"/>
    <col min="4359" max="4608" width="9" style="25"/>
    <col min="4609" max="4609" width="32.625" style="25" customWidth="1"/>
    <col min="4610" max="4610" width="9.75" style="25" customWidth="1"/>
    <col min="4611" max="4611" width="11.25" style="25" customWidth="1"/>
    <col min="4612" max="4612" width="12.5" style="25" customWidth="1"/>
    <col min="4613" max="4613" width="10.875" style="25" customWidth="1"/>
    <col min="4614" max="4614" width="27.875" style="25" customWidth="1"/>
    <col min="4615" max="4864" width="9" style="25"/>
    <col min="4865" max="4865" width="32.625" style="25" customWidth="1"/>
    <col min="4866" max="4866" width="9.75" style="25" customWidth="1"/>
    <col min="4867" max="4867" width="11.25" style="25" customWidth="1"/>
    <col min="4868" max="4868" width="12.5" style="25" customWidth="1"/>
    <col min="4869" max="4869" width="10.875" style="25" customWidth="1"/>
    <col min="4870" max="4870" width="27.875" style="25" customWidth="1"/>
    <col min="4871" max="5120" width="9" style="25"/>
    <col min="5121" max="5121" width="32.625" style="25" customWidth="1"/>
    <col min="5122" max="5122" width="9.75" style="25" customWidth="1"/>
    <col min="5123" max="5123" width="11.25" style="25" customWidth="1"/>
    <col min="5124" max="5124" width="12.5" style="25" customWidth="1"/>
    <col min="5125" max="5125" width="10.875" style="25" customWidth="1"/>
    <col min="5126" max="5126" width="27.875" style="25" customWidth="1"/>
    <col min="5127" max="5376" width="9" style="25"/>
    <col min="5377" max="5377" width="32.625" style="25" customWidth="1"/>
    <col min="5378" max="5378" width="9.75" style="25" customWidth="1"/>
    <col min="5379" max="5379" width="11.25" style="25" customWidth="1"/>
    <col min="5380" max="5380" width="12.5" style="25" customWidth="1"/>
    <col min="5381" max="5381" width="10.875" style="25" customWidth="1"/>
    <col min="5382" max="5382" width="27.875" style="25" customWidth="1"/>
    <col min="5383" max="5632" width="9" style="25"/>
    <col min="5633" max="5633" width="32.625" style="25" customWidth="1"/>
    <col min="5634" max="5634" width="9.75" style="25" customWidth="1"/>
    <col min="5635" max="5635" width="11.25" style="25" customWidth="1"/>
    <col min="5636" max="5636" width="12.5" style="25" customWidth="1"/>
    <col min="5637" max="5637" width="10.875" style="25" customWidth="1"/>
    <col min="5638" max="5638" width="27.875" style="25" customWidth="1"/>
    <col min="5639" max="5888" width="9" style="25"/>
    <col min="5889" max="5889" width="32.625" style="25" customWidth="1"/>
    <col min="5890" max="5890" width="9.75" style="25" customWidth="1"/>
    <col min="5891" max="5891" width="11.25" style="25" customWidth="1"/>
    <col min="5892" max="5892" width="12.5" style="25" customWidth="1"/>
    <col min="5893" max="5893" width="10.875" style="25" customWidth="1"/>
    <col min="5894" max="5894" width="27.875" style="25" customWidth="1"/>
    <col min="5895" max="6144" width="9" style="25"/>
    <col min="6145" max="6145" width="32.625" style="25" customWidth="1"/>
    <col min="6146" max="6146" width="9.75" style="25" customWidth="1"/>
    <col min="6147" max="6147" width="11.25" style="25" customWidth="1"/>
    <col min="6148" max="6148" width="12.5" style="25" customWidth="1"/>
    <col min="6149" max="6149" width="10.875" style="25" customWidth="1"/>
    <col min="6150" max="6150" width="27.875" style="25" customWidth="1"/>
    <col min="6151" max="6400" width="9" style="25"/>
    <col min="6401" max="6401" width="32.625" style="25" customWidth="1"/>
    <col min="6402" max="6402" width="9.75" style="25" customWidth="1"/>
    <col min="6403" max="6403" width="11.25" style="25" customWidth="1"/>
    <col min="6404" max="6404" width="12.5" style="25" customWidth="1"/>
    <col min="6405" max="6405" width="10.875" style="25" customWidth="1"/>
    <col min="6406" max="6406" width="27.875" style="25" customWidth="1"/>
    <col min="6407" max="6656" width="9" style="25"/>
    <col min="6657" max="6657" width="32.625" style="25" customWidth="1"/>
    <col min="6658" max="6658" width="9.75" style="25" customWidth="1"/>
    <col min="6659" max="6659" width="11.25" style="25" customWidth="1"/>
    <col min="6660" max="6660" width="12.5" style="25" customWidth="1"/>
    <col min="6661" max="6661" width="10.875" style="25" customWidth="1"/>
    <col min="6662" max="6662" width="27.875" style="25" customWidth="1"/>
    <col min="6663" max="6912" width="9" style="25"/>
    <col min="6913" max="6913" width="32.625" style="25" customWidth="1"/>
    <col min="6914" max="6914" width="9.75" style="25" customWidth="1"/>
    <col min="6915" max="6915" width="11.25" style="25" customWidth="1"/>
    <col min="6916" max="6916" width="12.5" style="25" customWidth="1"/>
    <col min="6917" max="6917" width="10.875" style="25" customWidth="1"/>
    <col min="6918" max="6918" width="27.875" style="25" customWidth="1"/>
    <col min="6919" max="7168" width="9" style="25"/>
    <col min="7169" max="7169" width="32.625" style="25" customWidth="1"/>
    <col min="7170" max="7170" width="9.75" style="25" customWidth="1"/>
    <col min="7171" max="7171" width="11.25" style="25" customWidth="1"/>
    <col min="7172" max="7172" width="12.5" style="25" customWidth="1"/>
    <col min="7173" max="7173" width="10.875" style="25" customWidth="1"/>
    <col min="7174" max="7174" width="27.875" style="25" customWidth="1"/>
    <col min="7175" max="7424" width="9" style="25"/>
    <col min="7425" max="7425" width="32.625" style="25" customWidth="1"/>
    <col min="7426" max="7426" width="9.75" style="25" customWidth="1"/>
    <col min="7427" max="7427" width="11.25" style="25" customWidth="1"/>
    <col min="7428" max="7428" width="12.5" style="25" customWidth="1"/>
    <col min="7429" max="7429" width="10.875" style="25" customWidth="1"/>
    <col min="7430" max="7430" width="27.875" style="25" customWidth="1"/>
    <col min="7431" max="7680" width="9" style="25"/>
    <col min="7681" max="7681" width="32.625" style="25" customWidth="1"/>
    <col min="7682" max="7682" width="9.75" style="25" customWidth="1"/>
    <col min="7683" max="7683" width="11.25" style="25" customWidth="1"/>
    <col min="7684" max="7684" width="12.5" style="25" customWidth="1"/>
    <col min="7685" max="7685" width="10.875" style="25" customWidth="1"/>
    <col min="7686" max="7686" width="27.875" style="25" customWidth="1"/>
    <col min="7687" max="7936" width="9" style="25"/>
    <col min="7937" max="7937" width="32.625" style="25" customWidth="1"/>
    <col min="7938" max="7938" width="9.75" style="25" customWidth="1"/>
    <col min="7939" max="7939" width="11.25" style="25" customWidth="1"/>
    <col min="7940" max="7940" width="12.5" style="25" customWidth="1"/>
    <col min="7941" max="7941" width="10.875" style="25" customWidth="1"/>
    <col min="7942" max="7942" width="27.875" style="25" customWidth="1"/>
    <col min="7943" max="8192" width="9" style="25"/>
    <col min="8193" max="8193" width="32.625" style="25" customWidth="1"/>
    <col min="8194" max="8194" width="9.75" style="25" customWidth="1"/>
    <col min="8195" max="8195" width="11.25" style="25" customWidth="1"/>
    <col min="8196" max="8196" width="12.5" style="25" customWidth="1"/>
    <col min="8197" max="8197" width="10.875" style="25" customWidth="1"/>
    <col min="8198" max="8198" width="27.875" style="25" customWidth="1"/>
    <col min="8199" max="8448" width="9" style="25"/>
    <col min="8449" max="8449" width="32.625" style="25" customWidth="1"/>
    <col min="8450" max="8450" width="9.75" style="25" customWidth="1"/>
    <col min="8451" max="8451" width="11.25" style="25" customWidth="1"/>
    <col min="8452" max="8452" width="12.5" style="25" customWidth="1"/>
    <col min="8453" max="8453" width="10.875" style="25" customWidth="1"/>
    <col min="8454" max="8454" width="27.875" style="25" customWidth="1"/>
    <col min="8455" max="8704" width="9" style="25"/>
    <col min="8705" max="8705" width="32.625" style="25" customWidth="1"/>
    <col min="8706" max="8706" width="9.75" style="25" customWidth="1"/>
    <col min="8707" max="8707" width="11.25" style="25" customWidth="1"/>
    <col min="8708" max="8708" width="12.5" style="25" customWidth="1"/>
    <col min="8709" max="8709" width="10.875" style="25" customWidth="1"/>
    <col min="8710" max="8710" width="27.875" style="25" customWidth="1"/>
    <col min="8711" max="8960" width="9" style="25"/>
    <col min="8961" max="8961" width="32.625" style="25" customWidth="1"/>
    <col min="8962" max="8962" width="9.75" style="25" customWidth="1"/>
    <col min="8963" max="8963" width="11.25" style="25" customWidth="1"/>
    <col min="8964" max="8964" width="12.5" style="25" customWidth="1"/>
    <col min="8965" max="8965" width="10.875" style="25" customWidth="1"/>
    <col min="8966" max="8966" width="27.875" style="25" customWidth="1"/>
    <col min="8967" max="9216" width="9" style="25"/>
    <col min="9217" max="9217" width="32.625" style="25" customWidth="1"/>
    <col min="9218" max="9218" width="9.75" style="25" customWidth="1"/>
    <col min="9219" max="9219" width="11.25" style="25" customWidth="1"/>
    <col min="9220" max="9220" width="12.5" style="25" customWidth="1"/>
    <col min="9221" max="9221" width="10.875" style="25" customWidth="1"/>
    <col min="9222" max="9222" width="27.875" style="25" customWidth="1"/>
    <col min="9223" max="9472" width="9" style="25"/>
    <col min="9473" max="9473" width="32.625" style="25" customWidth="1"/>
    <col min="9474" max="9474" width="9.75" style="25" customWidth="1"/>
    <col min="9475" max="9475" width="11.25" style="25" customWidth="1"/>
    <col min="9476" max="9476" width="12.5" style="25" customWidth="1"/>
    <col min="9477" max="9477" width="10.875" style="25" customWidth="1"/>
    <col min="9478" max="9478" width="27.875" style="25" customWidth="1"/>
    <col min="9479" max="9728" width="9" style="25"/>
    <col min="9729" max="9729" width="32.625" style="25" customWidth="1"/>
    <col min="9730" max="9730" width="9.75" style="25" customWidth="1"/>
    <col min="9731" max="9731" width="11.25" style="25" customWidth="1"/>
    <col min="9732" max="9732" width="12.5" style="25" customWidth="1"/>
    <col min="9733" max="9733" width="10.875" style="25" customWidth="1"/>
    <col min="9734" max="9734" width="27.875" style="25" customWidth="1"/>
    <col min="9735" max="9984" width="9" style="25"/>
    <col min="9985" max="9985" width="32.625" style="25" customWidth="1"/>
    <col min="9986" max="9986" width="9.75" style="25" customWidth="1"/>
    <col min="9987" max="9987" width="11.25" style="25" customWidth="1"/>
    <col min="9988" max="9988" width="12.5" style="25" customWidth="1"/>
    <col min="9989" max="9989" width="10.875" style="25" customWidth="1"/>
    <col min="9990" max="9990" width="27.875" style="25" customWidth="1"/>
    <col min="9991" max="10240" width="9" style="25"/>
    <col min="10241" max="10241" width="32.625" style="25" customWidth="1"/>
    <col min="10242" max="10242" width="9.75" style="25" customWidth="1"/>
    <col min="10243" max="10243" width="11.25" style="25" customWidth="1"/>
    <col min="10244" max="10244" width="12.5" style="25" customWidth="1"/>
    <col min="10245" max="10245" width="10.875" style="25" customWidth="1"/>
    <col min="10246" max="10246" width="27.875" style="25" customWidth="1"/>
    <col min="10247" max="10496" width="9" style="25"/>
    <col min="10497" max="10497" width="32.625" style="25" customWidth="1"/>
    <col min="10498" max="10498" width="9.75" style="25" customWidth="1"/>
    <col min="10499" max="10499" width="11.25" style="25" customWidth="1"/>
    <col min="10500" max="10500" width="12.5" style="25" customWidth="1"/>
    <col min="10501" max="10501" width="10.875" style="25" customWidth="1"/>
    <col min="10502" max="10502" width="27.875" style="25" customWidth="1"/>
    <col min="10503" max="10752" width="9" style="25"/>
    <col min="10753" max="10753" width="32.625" style="25" customWidth="1"/>
    <col min="10754" max="10754" width="9.75" style="25" customWidth="1"/>
    <col min="10755" max="10755" width="11.25" style="25" customWidth="1"/>
    <col min="10756" max="10756" width="12.5" style="25" customWidth="1"/>
    <col min="10757" max="10757" width="10.875" style="25" customWidth="1"/>
    <col min="10758" max="10758" width="27.875" style="25" customWidth="1"/>
    <col min="10759" max="11008" width="9" style="25"/>
    <col min="11009" max="11009" width="32.625" style="25" customWidth="1"/>
    <col min="11010" max="11010" width="9.75" style="25" customWidth="1"/>
    <col min="11011" max="11011" width="11.25" style="25" customWidth="1"/>
    <col min="11012" max="11012" width="12.5" style="25" customWidth="1"/>
    <col min="11013" max="11013" width="10.875" style="25" customWidth="1"/>
    <col min="11014" max="11014" width="27.875" style="25" customWidth="1"/>
    <col min="11015" max="11264" width="9" style="25"/>
    <col min="11265" max="11265" width="32.625" style="25" customWidth="1"/>
    <col min="11266" max="11266" width="9.75" style="25" customWidth="1"/>
    <col min="11267" max="11267" width="11.25" style="25" customWidth="1"/>
    <col min="11268" max="11268" width="12.5" style="25" customWidth="1"/>
    <col min="11269" max="11269" width="10.875" style="25" customWidth="1"/>
    <col min="11270" max="11270" width="27.875" style="25" customWidth="1"/>
    <col min="11271" max="11520" width="9" style="25"/>
    <col min="11521" max="11521" width="32.625" style="25" customWidth="1"/>
    <col min="11522" max="11522" width="9.75" style="25" customWidth="1"/>
    <col min="11523" max="11523" width="11.25" style="25" customWidth="1"/>
    <col min="11524" max="11524" width="12.5" style="25" customWidth="1"/>
    <col min="11525" max="11525" width="10.875" style="25" customWidth="1"/>
    <col min="11526" max="11526" width="27.875" style="25" customWidth="1"/>
    <col min="11527" max="11776" width="9" style="25"/>
    <col min="11777" max="11777" width="32.625" style="25" customWidth="1"/>
    <col min="11778" max="11778" width="9.75" style="25" customWidth="1"/>
    <col min="11779" max="11779" width="11.25" style="25" customWidth="1"/>
    <col min="11780" max="11780" width="12.5" style="25" customWidth="1"/>
    <col min="11781" max="11781" width="10.875" style="25" customWidth="1"/>
    <col min="11782" max="11782" width="27.875" style="25" customWidth="1"/>
    <col min="11783" max="12032" width="9" style="25"/>
    <col min="12033" max="12033" width="32.625" style="25" customWidth="1"/>
    <col min="12034" max="12034" width="9.75" style="25" customWidth="1"/>
    <col min="12035" max="12035" width="11.25" style="25" customWidth="1"/>
    <col min="12036" max="12036" width="12.5" style="25" customWidth="1"/>
    <col min="12037" max="12037" width="10.875" style="25" customWidth="1"/>
    <col min="12038" max="12038" width="27.875" style="25" customWidth="1"/>
    <col min="12039" max="12288" width="9" style="25"/>
    <col min="12289" max="12289" width="32.625" style="25" customWidth="1"/>
    <col min="12290" max="12290" width="9.75" style="25" customWidth="1"/>
    <col min="12291" max="12291" width="11.25" style="25" customWidth="1"/>
    <col min="12292" max="12292" width="12.5" style="25" customWidth="1"/>
    <col min="12293" max="12293" width="10.875" style="25" customWidth="1"/>
    <col min="12294" max="12294" width="27.875" style="25" customWidth="1"/>
    <col min="12295" max="12544" width="9" style="25"/>
    <col min="12545" max="12545" width="32.625" style="25" customWidth="1"/>
    <col min="12546" max="12546" width="9.75" style="25" customWidth="1"/>
    <col min="12547" max="12547" width="11.25" style="25" customWidth="1"/>
    <col min="12548" max="12548" width="12.5" style="25" customWidth="1"/>
    <col min="12549" max="12549" width="10.875" style="25" customWidth="1"/>
    <col min="12550" max="12550" width="27.875" style="25" customWidth="1"/>
    <col min="12551" max="12800" width="9" style="25"/>
    <col min="12801" max="12801" width="32.625" style="25" customWidth="1"/>
    <col min="12802" max="12802" width="9.75" style="25" customWidth="1"/>
    <col min="12803" max="12803" width="11.25" style="25" customWidth="1"/>
    <col min="12804" max="12804" width="12.5" style="25" customWidth="1"/>
    <col min="12805" max="12805" width="10.875" style="25" customWidth="1"/>
    <col min="12806" max="12806" width="27.875" style="25" customWidth="1"/>
    <col min="12807" max="13056" width="9" style="25"/>
    <col min="13057" max="13057" width="32.625" style="25" customWidth="1"/>
    <col min="13058" max="13058" width="9.75" style="25" customWidth="1"/>
    <col min="13059" max="13059" width="11.25" style="25" customWidth="1"/>
    <col min="13060" max="13060" width="12.5" style="25" customWidth="1"/>
    <col min="13061" max="13061" width="10.875" style="25" customWidth="1"/>
    <col min="13062" max="13062" width="27.875" style="25" customWidth="1"/>
    <col min="13063" max="13312" width="9" style="25"/>
    <col min="13313" max="13313" width="32.625" style="25" customWidth="1"/>
    <col min="13314" max="13314" width="9.75" style="25" customWidth="1"/>
    <col min="13315" max="13315" width="11.25" style="25" customWidth="1"/>
    <col min="13316" max="13316" width="12.5" style="25" customWidth="1"/>
    <col min="13317" max="13317" width="10.875" style="25" customWidth="1"/>
    <col min="13318" max="13318" width="27.875" style="25" customWidth="1"/>
    <col min="13319" max="13568" width="9" style="25"/>
    <col min="13569" max="13569" width="32.625" style="25" customWidth="1"/>
    <col min="13570" max="13570" width="9.75" style="25" customWidth="1"/>
    <col min="13571" max="13571" width="11.25" style="25" customWidth="1"/>
    <col min="13572" max="13572" width="12.5" style="25" customWidth="1"/>
    <col min="13573" max="13573" width="10.875" style="25" customWidth="1"/>
    <col min="13574" max="13574" width="27.875" style="25" customWidth="1"/>
    <col min="13575" max="13824" width="9" style="25"/>
    <col min="13825" max="13825" width="32.625" style="25" customWidth="1"/>
    <col min="13826" max="13826" width="9.75" style="25" customWidth="1"/>
    <col min="13827" max="13827" width="11.25" style="25" customWidth="1"/>
    <col min="13828" max="13828" width="12.5" style="25" customWidth="1"/>
    <col min="13829" max="13829" width="10.875" style="25" customWidth="1"/>
    <col min="13830" max="13830" width="27.875" style="25" customWidth="1"/>
    <col min="13831" max="14080" width="9" style="25"/>
    <col min="14081" max="14081" width="32.625" style="25" customWidth="1"/>
    <col min="14082" max="14082" width="9.75" style="25" customWidth="1"/>
    <col min="14083" max="14083" width="11.25" style="25" customWidth="1"/>
    <col min="14084" max="14084" width="12.5" style="25" customWidth="1"/>
    <col min="14085" max="14085" width="10.875" style="25" customWidth="1"/>
    <col min="14086" max="14086" width="27.875" style="25" customWidth="1"/>
    <col min="14087" max="14336" width="9" style="25"/>
    <col min="14337" max="14337" width="32.625" style="25" customWidth="1"/>
    <col min="14338" max="14338" width="9.75" style="25" customWidth="1"/>
    <col min="14339" max="14339" width="11.25" style="25" customWidth="1"/>
    <col min="14340" max="14340" width="12.5" style="25" customWidth="1"/>
    <col min="14341" max="14341" width="10.875" style="25" customWidth="1"/>
    <col min="14342" max="14342" width="27.875" style="25" customWidth="1"/>
    <col min="14343" max="14592" width="9" style="25"/>
    <col min="14593" max="14593" width="32.625" style="25" customWidth="1"/>
    <col min="14594" max="14594" width="9.75" style="25" customWidth="1"/>
    <col min="14595" max="14595" width="11.25" style="25" customWidth="1"/>
    <col min="14596" max="14596" width="12.5" style="25" customWidth="1"/>
    <col min="14597" max="14597" width="10.875" style="25" customWidth="1"/>
    <col min="14598" max="14598" width="27.875" style="25" customWidth="1"/>
    <col min="14599" max="14848" width="9" style="25"/>
    <col min="14849" max="14849" width="32.625" style="25" customWidth="1"/>
    <col min="14850" max="14850" width="9.75" style="25" customWidth="1"/>
    <col min="14851" max="14851" width="11.25" style="25" customWidth="1"/>
    <col min="14852" max="14852" width="12.5" style="25" customWidth="1"/>
    <col min="14853" max="14853" width="10.875" style="25" customWidth="1"/>
    <col min="14854" max="14854" width="27.875" style="25" customWidth="1"/>
    <col min="14855" max="15104" width="9" style="25"/>
    <col min="15105" max="15105" width="32.625" style="25" customWidth="1"/>
    <col min="15106" max="15106" width="9.75" style="25" customWidth="1"/>
    <col min="15107" max="15107" width="11.25" style="25" customWidth="1"/>
    <col min="15108" max="15108" width="12.5" style="25" customWidth="1"/>
    <col min="15109" max="15109" width="10.875" style="25" customWidth="1"/>
    <col min="15110" max="15110" width="27.875" style="25" customWidth="1"/>
    <col min="15111" max="15360" width="9" style="25"/>
    <col min="15361" max="15361" width="32.625" style="25" customWidth="1"/>
    <col min="15362" max="15362" width="9.75" style="25" customWidth="1"/>
    <col min="15363" max="15363" width="11.25" style="25" customWidth="1"/>
    <col min="15364" max="15364" width="12.5" style="25" customWidth="1"/>
    <col min="15365" max="15365" width="10.875" style="25" customWidth="1"/>
    <col min="15366" max="15366" width="27.875" style="25" customWidth="1"/>
    <col min="15367" max="15616" width="9" style="25"/>
    <col min="15617" max="15617" width="32.625" style="25" customWidth="1"/>
    <col min="15618" max="15618" width="9.75" style="25" customWidth="1"/>
    <col min="15619" max="15619" width="11.25" style="25" customWidth="1"/>
    <col min="15620" max="15620" width="12.5" style="25" customWidth="1"/>
    <col min="15621" max="15621" width="10.875" style="25" customWidth="1"/>
    <col min="15622" max="15622" width="27.875" style="25" customWidth="1"/>
    <col min="15623" max="15872" width="9" style="25"/>
    <col min="15873" max="15873" width="32.625" style="25" customWidth="1"/>
    <col min="15874" max="15874" width="9.75" style="25" customWidth="1"/>
    <col min="15875" max="15875" width="11.25" style="25" customWidth="1"/>
    <col min="15876" max="15876" width="12.5" style="25" customWidth="1"/>
    <col min="15877" max="15877" width="10.875" style="25" customWidth="1"/>
    <col min="15878" max="15878" width="27.875" style="25" customWidth="1"/>
    <col min="15879" max="16128" width="9" style="25"/>
    <col min="16129" max="16129" width="32.625" style="25" customWidth="1"/>
    <col min="16130" max="16130" width="9.75" style="25" customWidth="1"/>
    <col min="16131" max="16131" width="11.25" style="25" customWidth="1"/>
    <col min="16132" max="16132" width="12.5" style="25" customWidth="1"/>
    <col min="16133" max="16133" width="10.875" style="25" customWidth="1"/>
    <col min="16134" max="16134" width="27.875" style="25" customWidth="1"/>
    <col min="16135" max="16384" width="9" style="25"/>
  </cols>
  <sheetData>
    <row r="1" spans="1:6" ht="22.5" customHeight="1">
      <c r="A1" s="412" t="s">
        <v>928</v>
      </c>
      <c r="B1" s="412"/>
      <c r="C1" s="412"/>
      <c r="D1" s="412"/>
      <c r="E1" s="412"/>
      <c r="F1" s="412"/>
    </row>
    <row r="2" spans="1:6" ht="13.9" customHeight="1">
      <c r="F2" s="31" t="s">
        <v>64</v>
      </c>
    </row>
    <row r="3" spans="1:6" ht="47.25" customHeight="1">
      <c r="A3" s="424" t="s">
        <v>849</v>
      </c>
      <c r="B3" s="424" t="s">
        <v>919</v>
      </c>
      <c r="C3" s="424"/>
      <c r="D3" s="424"/>
      <c r="E3" s="424"/>
      <c r="F3" s="425" t="s">
        <v>920</v>
      </c>
    </row>
    <row r="4" spans="1:6" ht="47.25" customHeight="1">
      <c r="A4" s="424"/>
      <c r="B4" s="19" t="s">
        <v>398</v>
      </c>
      <c r="C4" s="19" t="s">
        <v>896</v>
      </c>
      <c r="D4" s="19" t="s">
        <v>906</v>
      </c>
      <c r="E4" s="32" t="s">
        <v>921</v>
      </c>
      <c r="F4" s="425"/>
    </row>
    <row r="5" spans="1:6" ht="47.25" customHeight="1">
      <c r="A5" s="22" t="s">
        <v>929</v>
      </c>
      <c r="B5" s="22">
        <f t="shared" ref="B5:B9" si="0">C5+D5+E5</f>
        <v>24806</v>
      </c>
      <c r="C5" s="18">
        <v>24598</v>
      </c>
      <c r="D5" s="18">
        <v>208</v>
      </c>
      <c r="E5" s="22"/>
      <c r="F5" s="19">
        <v>13920</v>
      </c>
    </row>
    <row r="6" spans="1:6" ht="47.25" customHeight="1">
      <c r="A6" s="22" t="s">
        <v>930</v>
      </c>
      <c r="B6" s="22">
        <f t="shared" si="0"/>
        <v>4966</v>
      </c>
      <c r="C6" s="18">
        <v>3466</v>
      </c>
      <c r="D6" s="18">
        <v>1500</v>
      </c>
      <c r="E6" s="18"/>
      <c r="F6" s="19"/>
    </row>
    <row r="7" spans="1:6" ht="47.25" customHeight="1">
      <c r="A7" s="22" t="s">
        <v>931</v>
      </c>
      <c r="B7" s="22">
        <f t="shared" si="0"/>
        <v>0</v>
      </c>
      <c r="C7" s="18"/>
      <c r="D7" s="18"/>
      <c r="E7" s="18"/>
      <c r="F7" s="19"/>
    </row>
    <row r="8" spans="1:6" ht="47.25" customHeight="1">
      <c r="A8" s="22" t="s">
        <v>932</v>
      </c>
      <c r="B8" s="22">
        <f t="shared" si="0"/>
        <v>3220</v>
      </c>
      <c r="C8" s="18">
        <v>3140</v>
      </c>
      <c r="D8" s="18">
        <v>80</v>
      </c>
      <c r="E8" s="22"/>
      <c r="F8" s="19">
        <v>422</v>
      </c>
    </row>
    <row r="9" spans="1:6" ht="47.25" customHeight="1">
      <c r="A9" s="22" t="s">
        <v>933</v>
      </c>
      <c r="B9" s="22">
        <f t="shared" si="0"/>
        <v>26552</v>
      </c>
      <c r="C9" s="18">
        <v>24924</v>
      </c>
      <c r="D9" s="18">
        <v>1628</v>
      </c>
      <c r="E9" s="18"/>
      <c r="F9" s="19">
        <v>13498</v>
      </c>
    </row>
    <row r="10" spans="1:6">
      <c r="A10" s="426" t="s">
        <v>927</v>
      </c>
      <c r="B10" s="427"/>
      <c r="C10" s="427"/>
      <c r="D10" s="427"/>
      <c r="E10" s="427"/>
      <c r="F10" s="427"/>
    </row>
    <row r="11" spans="1:6">
      <c r="A11" s="427"/>
      <c r="B11" s="427"/>
      <c r="C11" s="427"/>
      <c r="D11" s="427"/>
      <c r="E11" s="427"/>
      <c r="F11" s="427"/>
    </row>
    <row r="12" spans="1:6">
      <c r="A12" s="427"/>
      <c r="B12" s="427"/>
      <c r="C12" s="427"/>
      <c r="D12" s="427"/>
      <c r="E12" s="427"/>
      <c r="F12" s="427"/>
    </row>
  </sheetData>
  <mergeCells count="5">
    <mergeCell ref="A1:F1"/>
    <mergeCell ref="B3:E3"/>
    <mergeCell ref="A3:A4"/>
    <mergeCell ref="F3:F4"/>
    <mergeCell ref="A10:F12"/>
  </mergeCells>
  <phoneticPr fontId="65" type="noConversion"/>
  <pageMargins left="0.69991251615088801" right="0.69991251615088801" top="0.74990626395217996" bottom="0.74990626395217996" header="0.299962510274151" footer="0.299962510274151"/>
  <pageSetup paperSize="9" scale="85"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workbookViewId="0">
      <selection activeCell="B7" sqref="B7"/>
    </sheetView>
  </sheetViews>
  <sheetFormatPr defaultColWidth="9" defaultRowHeight="13.5"/>
  <cols>
    <col min="1" max="1" width="8.875" customWidth="1"/>
    <col min="2" max="2" width="9.75" customWidth="1"/>
    <col min="3" max="3" width="11.25" customWidth="1"/>
    <col min="4" max="4" width="12.5" customWidth="1"/>
    <col min="5" max="5" width="14.75" customWidth="1"/>
    <col min="6" max="6" width="15" customWidth="1"/>
    <col min="7" max="7" width="17" customWidth="1"/>
  </cols>
  <sheetData>
    <row r="1" spans="1:7" ht="45" customHeight="1">
      <c r="A1" s="423" t="s">
        <v>934</v>
      </c>
      <c r="B1" s="423"/>
      <c r="C1" s="423"/>
      <c r="D1" s="423"/>
      <c r="E1" s="423"/>
      <c r="F1" s="423"/>
      <c r="G1" s="423"/>
    </row>
    <row r="2" spans="1:7" ht="36.75" customHeight="1">
      <c r="G2" t="s">
        <v>64</v>
      </c>
    </row>
    <row r="3" spans="1:7" ht="35.25" customHeight="1">
      <c r="A3" s="18" t="s">
        <v>935</v>
      </c>
      <c r="B3" s="18" t="s">
        <v>936</v>
      </c>
      <c r="C3" s="18" t="s">
        <v>937</v>
      </c>
      <c r="D3" s="18" t="s">
        <v>938</v>
      </c>
      <c r="E3" s="18" t="s">
        <v>939</v>
      </c>
      <c r="F3" s="18" t="s">
        <v>940</v>
      </c>
      <c r="G3" s="18" t="s">
        <v>941</v>
      </c>
    </row>
    <row r="4" spans="1:7" s="25" customFormat="1" ht="35.25" customHeight="1">
      <c r="A4" s="431" t="s">
        <v>942</v>
      </c>
      <c r="B4" s="428" t="s">
        <v>943</v>
      </c>
      <c r="C4" s="429"/>
      <c r="D4" s="430"/>
      <c r="E4" s="428" t="s">
        <v>944</v>
      </c>
      <c r="F4" s="429"/>
      <c r="G4" s="430"/>
    </row>
    <row r="5" spans="1:7" s="25" customFormat="1" ht="35.25" customHeight="1">
      <c r="A5" s="432"/>
      <c r="B5" s="27" t="s">
        <v>945</v>
      </c>
      <c r="C5" s="28" t="s">
        <v>946</v>
      </c>
      <c r="D5" s="28" t="s">
        <v>947</v>
      </c>
      <c r="E5" s="26" t="s">
        <v>945</v>
      </c>
      <c r="F5" s="28" t="s">
        <v>948</v>
      </c>
      <c r="G5" s="28" t="s">
        <v>949</v>
      </c>
    </row>
    <row r="6" spans="1:7" ht="35.25" customHeight="1">
      <c r="A6" s="29"/>
      <c r="B6" s="30">
        <f>SUM(C6:D6)</f>
        <v>3220</v>
      </c>
      <c r="C6" s="30">
        <v>3140</v>
      </c>
      <c r="D6" s="30">
        <v>80</v>
      </c>
      <c r="E6" s="29">
        <f>SUM(F6:G6)</f>
        <v>961.27</v>
      </c>
      <c r="F6" s="29">
        <v>928.59</v>
      </c>
      <c r="G6" s="29">
        <v>32.68</v>
      </c>
    </row>
    <row r="7" spans="1:7" ht="35.25" customHeight="1">
      <c r="A7" s="29"/>
      <c r="B7" s="29"/>
      <c r="C7" s="29"/>
      <c r="D7" s="29"/>
      <c r="E7" s="29"/>
      <c r="F7" s="29"/>
      <c r="G7" s="29"/>
    </row>
    <row r="8" spans="1:7" ht="35.25" customHeight="1">
      <c r="A8" s="29"/>
      <c r="B8" s="29"/>
      <c r="C8" s="29"/>
      <c r="D8" s="29"/>
      <c r="E8" s="29"/>
      <c r="F8" s="29"/>
      <c r="G8" s="29"/>
    </row>
    <row r="9" spans="1:7" ht="35.25" customHeight="1">
      <c r="A9" s="29"/>
      <c r="B9" s="29"/>
      <c r="C9" s="29"/>
      <c r="D9" s="29"/>
      <c r="E9" s="29"/>
      <c r="F9" s="29"/>
      <c r="G9" s="29"/>
    </row>
  </sheetData>
  <mergeCells count="4">
    <mergeCell ref="A1:G1"/>
    <mergeCell ref="B4:D4"/>
    <mergeCell ref="E4:G4"/>
    <mergeCell ref="A4:A5"/>
  </mergeCells>
  <phoneticPr fontId="65" type="noConversion"/>
  <pageMargins left="0.69991251615088801" right="0.69991251615088801" top="0.74990626395217996" bottom="0.74990626395217996" header="0.299962510274151" footer="0.299962510274151"/>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F7" sqref="F7"/>
    </sheetView>
  </sheetViews>
  <sheetFormatPr defaultColWidth="9" defaultRowHeight="13.5"/>
  <cols>
    <col min="2" max="7" width="14.375" customWidth="1"/>
  </cols>
  <sheetData>
    <row r="1" spans="1:7" ht="74.25" customHeight="1">
      <c r="A1" s="423" t="s">
        <v>950</v>
      </c>
      <c r="B1" s="423"/>
      <c r="C1" s="423"/>
      <c r="D1" s="423"/>
      <c r="E1" s="423"/>
      <c r="F1" s="423"/>
      <c r="G1" s="423"/>
    </row>
    <row r="2" spans="1:7" ht="23.25" customHeight="1">
      <c r="A2" s="433" t="s">
        <v>951</v>
      </c>
      <c r="B2" s="433"/>
      <c r="C2" s="433"/>
      <c r="D2" s="433"/>
      <c r="E2" s="433"/>
      <c r="F2" s="433"/>
      <c r="G2" s="433"/>
    </row>
    <row r="3" spans="1:7" ht="30" customHeight="1">
      <c r="A3" s="437" t="s">
        <v>909</v>
      </c>
      <c r="B3" s="434" t="s">
        <v>952</v>
      </c>
      <c r="C3" s="435"/>
      <c r="D3" s="436"/>
      <c r="E3" s="434" t="s">
        <v>953</v>
      </c>
      <c r="F3" s="435"/>
      <c r="G3" s="436"/>
    </row>
    <row r="4" spans="1:7" ht="30" customHeight="1">
      <c r="A4" s="438"/>
      <c r="B4" s="19" t="s">
        <v>945</v>
      </c>
      <c r="C4" s="19" t="s">
        <v>896</v>
      </c>
      <c r="D4" s="19" t="s">
        <v>906</v>
      </c>
      <c r="E4" s="19" t="s">
        <v>945</v>
      </c>
      <c r="F4" s="19" t="s">
        <v>896</v>
      </c>
      <c r="G4" s="24" t="s">
        <v>906</v>
      </c>
    </row>
    <row r="5" spans="1:7" ht="31.5" customHeight="1">
      <c r="A5" s="19" t="s">
        <v>954</v>
      </c>
      <c r="B5" s="19" t="s">
        <v>955</v>
      </c>
      <c r="C5" s="19" t="s">
        <v>956</v>
      </c>
      <c r="D5" s="19" t="s">
        <v>957</v>
      </c>
      <c r="E5" s="19" t="s">
        <v>958</v>
      </c>
      <c r="F5" s="19" t="s">
        <v>959</v>
      </c>
      <c r="G5" s="19" t="s">
        <v>960</v>
      </c>
    </row>
    <row r="6" spans="1:7" ht="31.5" customHeight="1">
      <c r="A6" s="19" t="s">
        <v>892</v>
      </c>
      <c r="B6" s="20">
        <f>SUM(C6:D6)</f>
        <v>1826</v>
      </c>
      <c r="C6" s="20">
        <v>326</v>
      </c>
      <c r="D6" s="20">
        <v>1500</v>
      </c>
      <c r="E6" s="20">
        <v>3140</v>
      </c>
      <c r="F6" s="20">
        <v>3140</v>
      </c>
      <c r="G6" s="20"/>
    </row>
    <row r="7" spans="1:7" ht="31.5" customHeight="1">
      <c r="A7" s="20"/>
      <c r="B7" s="20"/>
      <c r="C7" s="20"/>
      <c r="D7" s="20"/>
      <c r="E7" s="20"/>
      <c r="F7" s="20"/>
      <c r="G7" s="20"/>
    </row>
    <row r="8" spans="1:7" ht="31.5" customHeight="1">
      <c r="A8" s="20"/>
      <c r="B8" s="20"/>
      <c r="C8" s="20"/>
      <c r="D8" s="20"/>
      <c r="E8" s="20"/>
      <c r="F8" s="20"/>
      <c r="G8" s="20"/>
    </row>
    <row r="9" spans="1:7" ht="31.5" customHeight="1">
      <c r="A9" s="20"/>
      <c r="B9" s="20"/>
      <c r="C9" s="20"/>
      <c r="D9" s="20"/>
      <c r="E9" s="20"/>
      <c r="F9" s="20"/>
      <c r="G9" s="20"/>
    </row>
    <row r="10" spans="1:7" ht="31.5" customHeight="1">
      <c r="A10" s="20"/>
      <c r="B10" s="20"/>
      <c r="C10" s="20"/>
      <c r="D10" s="20"/>
      <c r="E10" s="20"/>
      <c r="F10" s="20"/>
      <c r="G10" s="20"/>
    </row>
    <row r="11" spans="1:7" ht="31.5" customHeight="1">
      <c r="A11" s="20"/>
      <c r="B11" s="20"/>
      <c r="C11" s="20"/>
      <c r="D11" s="20"/>
      <c r="E11" s="20"/>
      <c r="F11" s="20"/>
      <c r="G11" s="20"/>
    </row>
  </sheetData>
  <mergeCells count="5">
    <mergeCell ref="A1:G1"/>
    <mergeCell ref="A2:G2"/>
    <mergeCell ref="B3:D3"/>
    <mergeCell ref="E3:G3"/>
    <mergeCell ref="A3:A4"/>
  </mergeCells>
  <phoneticPr fontId="65" type="noConversion"/>
  <pageMargins left="0.69991251615088801" right="0.69991251615088801" top="0.74990626395217996" bottom="0.74990626395217996" header="0.299962510274151" footer="0.299962510274151"/>
  <pageSetup paperSize="9" scale="93"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
  <sheetViews>
    <sheetView workbookViewId="0">
      <selection activeCell="B4" sqref="B4:K4"/>
    </sheetView>
  </sheetViews>
  <sheetFormatPr defaultColWidth="9" defaultRowHeight="13.5"/>
  <cols>
    <col min="1" max="1" width="8.875" customWidth="1"/>
    <col min="2" max="2" width="9.75" customWidth="1"/>
    <col min="3" max="3" width="11.25" customWidth="1"/>
    <col min="4" max="4" width="12.5" customWidth="1"/>
    <col min="5" max="5" width="10.875" customWidth="1"/>
    <col min="6" max="6" width="9.875" customWidth="1"/>
    <col min="11" max="11" width="11.5" customWidth="1"/>
    <col min="257" max="257" width="8.875" customWidth="1"/>
    <col min="258" max="258" width="9.75" customWidth="1"/>
    <col min="259" max="259" width="11.25" customWidth="1"/>
    <col min="260" max="260" width="12.5" customWidth="1"/>
    <col min="261" max="261" width="10.875" customWidth="1"/>
    <col min="262" max="262" width="9.875" customWidth="1"/>
    <col min="267" max="267" width="11.5" customWidth="1"/>
    <col min="513" max="513" width="8.875" customWidth="1"/>
    <col min="514" max="514" width="9.75" customWidth="1"/>
    <col min="515" max="515" width="11.25" customWidth="1"/>
    <col min="516" max="516" width="12.5" customWidth="1"/>
    <col min="517" max="517" width="10.875" customWidth="1"/>
    <col min="518" max="518" width="9.875" customWidth="1"/>
    <col min="523" max="523" width="11.5" customWidth="1"/>
    <col min="769" max="769" width="8.875" customWidth="1"/>
    <col min="770" max="770" width="9.75" customWidth="1"/>
    <col min="771" max="771" width="11.25" customWidth="1"/>
    <col min="772" max="772" width="12.5" customWidth="1"/>
    <col min="773" max="773" width="10.875" customWidth="1"/>
    <col min="774" max="774" width="9.875" customWidth="1"/>
    <col min="779" max="779" width="11.5" customWidth="1"/>
    <col min="1025" max="1025" width="8.875" customWidth="1"/>
    <col min="1026" max="1026" width="9.75" customWidth="1"/>
    <col min="1027" max="1027" width="11.25" customWidth="1"/>
    <col min="1028" max="1028" width="12.5" customWidth="1"/>
    <col min="1029" max="1029" width="10.875" customWidth="1"/>
    <col min="1030" max="1030" width="9.875" customWidth="1"/>
    <col min="1035" max="1035" width="11.5" customWidth="1"/>
    <col min="1281" max="1281" width="8.875" customWidth="1"/>
    <col min="1282" max="1282" width="9.75" customWidth="1"/>
    <col min="1283" max="1283" width="11.25" customWidth="1"/>
    <col min="1284" max="1284" width="12.5" customWidth="1"/>
    <col min="1285" max="1285" width="10.875" customWidth="1"/>
    <col min="1286" max="1286" width="9.875" customWidth="1"/>
    <col min="1291" max="1291" width="11.5" customWidth="1"/>
    <col min="1537" max="1537" width="8.875" customWidth="1"/>
    <col min="1538" max="1538" width="9.75" customWidth="1"/>
    <col min="1539" max="1539" width="11.25" customWidth="1"/>
    <col min="1540" max="1540" width="12.5" customWidth="1"/>
    <col min="1541" max="1541" width="10.875" customWidth="1"/>
    <col min="1542" max="1542" width="9.875" customWidth="1"/>
    <col min="1547" max="1547" width="11.5" customWidth="1"/>
    <col min="1793" max="1793" width="8.875" customWidth="1"/>
    <col min="1794" max="1794" width="9.75" customWidth="1"/>
    <col min="1795" max="1795" width="11.25" customWidth="1"/>
    <col min="1796" max="1796" width="12.5" customWidth="1"/>
    <col min="1797" max="1797" width="10.875" customWidth="1"/>
    <col min="1798" max="1798" width="9.875" customWidth="1"/>
    <col min="1803" max="1803" width="11.5" customWidth="1"/>
    <col min="2049" max="2049" width="8.875" customWidth="1"/>
    <col min="2050" max="2050" width="9.75" customWidth="1"/>
    <col min="2051" max="2051" width="11.25" customWidth="1"/>
    <col min="2052" max="2052" width="12.5" customWidth="1"/>
    <col min="2053" max="2053" width="10.875" customWidth="1"/>
    <col min="2054" max="2054" width="9.875" customWidth="1"/>
    <col min="2059" max="2059" width="11.5" customWidth="1"/>
    <col min="2305" max="2305" width="8.875" customWidth="1"/>
    <col min="2306" max="2306" width="9.75" customWidth="1"/>
    <col min="2307" max="2307" width="11.25" customWidth="1"/>
    <col min="2308" max="2308" width="12.5" customWidth="1"/>
    <col min="2309" max="2309" width="10.875" customWidth="1"/>
    <col min="2310" max="2310" width="9.875" customWidth="1"/>
    <col min="2315" max="2315" width="11.5" customWidth="1"/>
    <col min="2561" max="2561" width="8.875" customWidth="1"/>
    <col min="2562" max="2562" width="9.75" customWidth="1"/>
    <col min="2563" max="2563" width="11.25" customWidth="1"/>
    <col min="2564" max="2564" width="12.5" customWidth="1"/>
    <col min="2565" max="2565" width="10.875" customWidth="1"/>
    <col min="2566" max="2566" width="9.875" customWidth="1"/>
    <col min="2571" max="2571" width="11.5" customWidth="1"/>
    <col min="2817" max="2817" width="8.875" customWidth="1"/>
    <col min="2818" max="2818" width="9.75" customWidth="1"/>
    <col min="2819" max="2819" width="11.25" customWidth="1"/>
    <col min="2820" max="2820" width="12.5" customWidth="1"/>
    <col min="2821" max="2821" width="10.875" customWidth="1"/>
    <col min="2822" max="2822" width="9.875" customWidth="1"/>
    <col min="2827" max="2827" width="11.5" customWidth="1"/>
    <col min="3073" max="3073" width="8.875" customWidth="1"/>
    <col min="3074" max="3074" width="9.75" customWidth="1"/>
    <col min="3075" max="3075" width="11.25" customWidth="1"/>
    <col min="3076" max="3076" width="12.5" customWidth="1"/>
    <col min="3077" max="3077" width="10.875" customWidth="1"/>
    <col min="3078" max="3078" width="9.875" customWidth="1"/>
    <col min="3083" max="3083" width="11.5" customWidth="1"/>
    <col min="3329" max="3329" width="8.875" customWidth="1"/>
    <col min="3330" max="3330" width="9.75" customWidth="1"/>
    <col min="3331" max="3331" width="11.25" customWidth="1"/>
    <col min="3332" max="3332" width="12.5" customWidth="1"/>
    <col min="3333" max="3333" width="10.875" customWidth="1"/>
    <col min="3334" max="3334" width="9.875" customWidth="1"/>
    <col min="3339" max="3339" width="11.5" customWidth="1"/>
    <col min="3585" max="3585" width="8.875" customWidth="1"/>
    <col min="3586" max="3586" width="9.75" customWidth="1"/>
    <col min="3587" max="3587" width="11.25" customWidth="1"/>
    <col min="3588" max="3588" width="12.5" customWidth="1"/>
    <col min="3589" max="3589" width="10.875" customWidth="1"/>
    <col min="3590" max="3590" width="9.875" customWidth="1"/>
    <col min="3595" max="3595" width="11.5" customWidth="1"/>
    <col min="3841" max="3841" width="8.875" customWidth="1"/>
    <col min="3842" max="3842" width="9.75" customWidth="1"/>
    <col min="3843" max="3843" width="11.25" customWidth="1"/>
    <col min="3844" max="3844" width="12.5" customWidth="1"/>
    <col min="3845" max="3845" width="10.875" customWidth="1"/>
    <col min="3846" max="3846" width="9.875" customWidth="1"/>
    <col min="3851" max="3851" width="11.5" customWidth="1"/>
    <col min="4097" max="4097" width="8.875" customWidth="1"/>
    <col min="4098" max="4098" width="9.75" customWidth="1"/>
    <col min="4099" max="4099" width="11.25" customWidth="1"/>
    <col min="4100" max="4100" width="12.5" customWidth="1"/>
    <col min="4101" max="4101" width="10.875" customWidth="1"/>
    <col min="4102" max="4102" width="9.875" customWidth="1"/>
    <col min="4107" max="4107" width="11.5" customWidth="1"/>
    <col min="4353" max="4353" width="8.875" customWidth="1"/>
    <col min="4354" max="4354" width="9.75" customWidth="1"/>
    <col min="4355" max="4355" width="11.25" customWidth="1"/>
    <col min="4356" max="4356" width="12.5" customWidth="1"/>
    <col min="4357" max="4357" width="10.875" customWidth="1"/>
    <col min="4358" max="4358" width="9.875" customWidth="1"/>
    <col min="4363" max="4363" width="11.5" customWidth="1"/>
    <col min="4609" max="4609" width="8.875" customWidth="1"/>
    <col min="4610" max="4610" width="9.75" customWidth="1"/>
    <col min="4611" max="4611" width="11.25" customWidth="1"/>
    <col min="4612" max="4612" width="12.5" customWidth="1"/>
    <col min="4613" max="4613" width="10.875" customWidth="1"/>
    <col min="4614" max="4614" width="9.875" customWidth="1"/>
    <col min="4619" max="4619" width="11.5" customWidth="1"/>
    <col min="4865" max="4865" width="8.875" customWidth="1"/>
    <col min="4866" max="4866" width="9.75" customWidth="1"/>
    <col min="4867" max="4867" width="11.25" customWidth="1"/>
    <col min="4868" max="4868" width="12.5" customWidth="1"/>
    <col min="4869" max="4869" width="10.875" customWidth="1"/>
    <col min="4870" max="4870" width="9.875" customWidth="1"/>
    <col min="4875" max="4875" width="11.5" customWidth="1"/>
    <col min="5121" max="5121" width="8.875" customWidth="1"/>
    <col min="5122" max="5122" width="9.75" customWidth="1"/>
    <col min="5123" max="5123" width="11.25" customWidth="1"/>
    <col min="5124" max="5124" width="12.5" customWidth="1"/>
    <col min="5125" max="5125" width="10.875" customWidth="1"/>
    <col min="5126" max="5126" width="9.875" customWidth="1"/>
    <col min="5131" max="5131" width="11.5" customWidth="1"/>
    <col min="5377" max="5377" width="8.875" customWidth="1"/>
    <col min="5378" max="5378" width="9.75" customWidth="1"/>
    <col min="5379" max="5379" width="11.25" customWidth="1"/>
    <col min="5380" max="5380" width="12.5" customWidth="1"/>
    <col min="5381" max="5381" width="10.875" customWidth="1"/>
    <col min="5382" max="5382" width="9.875" customWidth="1"/>
    <col min="5387" max="5387" width="11.5" customWidth="1"/>
    <col min="5633" max="5633" width="8.875" customWidth="1"/>
    <col min="5634" max="5634" width="9.75" customWidth="1"/>
    <col min="5635" max="5635" width="11.25" customWidth="1"/>
    <col min="5636" max="5636" width="12.5" customWidth="1"/>
    <col min="5637" max="5637" width="10.875" customWidth="1"/>
    <col min="5638" max="5638" width="9.875" customWidth="1"/>
    <col min="5643" max="5643" width="11.5" customWidth="1"/>
    <col min="5889" max="5889" width="8.875" customWidth="1"/>
    <col min="5890" max="5890" width="9.75" customWidth="1"/>
    <col min="5891" max="5891" width="11.25" customWidth="1"/>
    <col min="5892" max="5892" width="12.5" customWidth="1"/>
    <col min="5893" max="5893" width="10.875" customWidth="1"/>
    <col min="5894" max="5894" width="9.875" customWidth="1"/>
    <col min="5899" max="5899" width="11.5" customWidth="1"/>
    <col min="6145" max="6145" width="8.875" customWidth="1"/>
    <col min="6146" max="6146" width="9.75" customWidth="1"/>
    <col min="6147" max="6147" width="11.25" customWidth="1"/>
    <col min="6148" max="6148" width="12.5" customWidth="1"/>
    <col min="6149" max="6149" width="10.875" customWidth="1"/>
    <col min="6150" max="6150" width="9.875" customWidth="1"/>
    <col min="6155" max="6155" width="11.5" customWidth="1"/>
    <col min="6401" max="6401" width="8.875" customWidth="1"/>
    <col min="6402" max="6402" width="9.75" customWidth="1"/>
    <col min="6403" max="6403" width="11.25" customWidth="1"/>
    <col min="6404" max="6404" width="12.5" customWidth="1"/>
    <col min="6405" max="6405" width="10.875" customWidth="1"/>
    <col min="6406" max="6406" width="9.875" customWidth="1"/>
    <col min="6411" max="6411" width="11.5" customWidth="1"/>
    <col min="6657" max="6657" width="8.875" customWidth="1"/>
    <col min="6658" max="6658" width="9.75" customWidth="1"/>
    <col min="6659" max="6659" width="11.25" customWidth="1"/>
    <col min="6660" max="6660" width="12.5" customWidth="1"/>
    <col min="6661" max="6661" width="10.875" customWidth="1"/>
    <col min="6662" max="6662" width="9.875" customWidth="1"/>
    <col min="6667" max="6667" width="11.5" customWidth="1"/>
    <col min="6913" max="6913" width="8.875" customWidth="1"/>
    <col min="6914" max="6914" width="9.75" customWidth="1"/>
    <col min="6915" max="6915" width="11.25" customWidth="1"/>
    <col min="6916" max="6916" width="12.5" customWidth="1"/>
    <col min="6917" max="6917" width="10.875" customWidth="1"/>
    <col min="6918" max="6918" width="9.875" customWidth="1"/>
    <col min="6923" max="6923" width="11.5" customWidth="1"/>
    <col min="7169" max="7169" width="8.875" customWidth="1"/>
    <col min="7170" max="7170" width="9.75" customWidth="1"/>
    <col min="7171" max="7171" width="11.25" customWidth="1"/>
    <col min="7172" max="7172" width="12.5" customWidth="1"/>
    <col min="7173" max="7173" width="10.875" customWidth="1"/>
    <col min="7174" max="7174" width="9.875" customWidth="1"/>
    <col min="7179" max="7179" width="11.5" customWidth="1"/>
    <col min="7425" max="7425" width="8.875" customWidth="1"/>
    <col min="7426" max="7426" width="9.75" customWidth="1"/>
    <col min="7427" max="7427" width="11.25" customWidth="1"/>
    <col min="7428" max="7428" width="12.5" customWidth="1"/>
    <col min="7429" max="7429" width="10.875" customWidth="1"/>
    <col min="7430" max="7430" width="9.875" customWidth="1"/>
    <col min="7435" max="7435" width="11.5" customWidth="1"/>
    <col min="7681" max="7681" width="8.875" customWidth="1"/>
    <col min="7682" max="7682" width="9.75" customWidth="1"/>
    <col min="7683" max="7683" width="11.25" customWidth="1"/>
    <col min="7684" max="7684" width="12.5" customWidth="1"/>
    <col min="7685" max="7685" width="10.875" customWidth="1"/>
    <col min="7686" max="7686" width="9.875" customWidth="1"/>
    <col min="7691" max="7691" width="11.5" customWidth="1"/>
    <col min="7937" max="7937" width="8.875" customWidth="1"/>
    <col min="7938" max="7938" width="9.75" customWidth="1"/>
    <col min="7939" max="7939" width="11.25" customWidth="1"/>
    <col min="7940" max="7940" width="12.5" customWidth="1"/>
    <col min="7941" max="7941" width="10.875" customWidth="1"/>
    <col min="7942" max="7942" width="9.875" customWidth="1"/>
    <col min="7947" max="7947" width="11.5" customWidth="1"/>
    <col min="8193" max="8193" width="8.875" customWidth="1"/>
    <col min="8194" max="8194" width="9.75" customWidth="1"/>
    <col min="8195" max="8195" width="11.25" customWidth="1"/>
    <col min="8196" max="8196" width="12.5" customWidth="1"/>
    <col min="8197" max="8197" width="10.875" customWidth="1"/>
    <col min="8198" max="8198" width="9.875" customWidth="1"/>
    <col min="8203" max="8203" width="11.5" customWidth="1"/>
    <col min="8449" max="8449" width="8.875" customWidth="1"/>
    <col min="8450" max="8450" width="9.75" customWidth="1"/>
    <col min="8451" max="8451" width="11.25" customWidth="1"/>
    <col min="8452" max="8452" width="12.5" customWidth="1"/>
    <col min="8453" max="8453" width="10.875" customWidth="1"/>
    <col min="8454" max="8454" width="9.875" customWidth="1"/>
    <col min="8459" max="8459" width="11.5" customWidth="1"/>
    <col min="8705" max="8705" width="8.875" customWidth="1"/>
    <col min="8706" max="8706" width="9.75" customWidth="1"/>
    <col min="8707" max="8707" width="11.25" customWidth="1"/>
    <col min="8708" max="8708" width="12.5" customWidth="1"/>
    <col min="8709" max="8709" width="10.875" customWidth="1"/>
    <col min="8710" max="8710" width="9.875" customWidth="1"/>
    <col min="8715" max="8715" width="11.5" customWidth="1"/>
    <col min="8961" max="8961" width="8.875" customWidth="1"/>
    <col min="8962" max="8962" width="9.75" customWidth="1"/>
    <col min="8963" max="8963" width="11.25" customWidth="1"/>
    <col min="8964" max="8964" width="12.5" customWidth="1"/>
    <col min="8965" max="8965" width="10.875" customWidth="1"/>
    <col min="8966" max="8966" width="9.875" customWidth="1"/>
    <col min="8971" max="8971" width="11.5" customWidth="1"/>
    <col min="9217" max="9217" width="8.875" customWidth="1"/>
    <col min="9218" max="9218" width="9.75" customWidth="1"/>
    <col min="9219" max="9219" width="11.25" customWidth="1"/>
    <col min="9220" max="9220" width="12.5" customWidth="1"/>
    <col min="9221" max="9221" width="10.875" customWidth="1"/>
    <col min="9222" max="9222" width="9.875" customWidth="1"/>
    <col min="9227" max="9227" width="11.5" customWidth="1"/>
    <col min="9473" max="9473" width="8.875" customWidth="1"/>
    <col min="9474" max="9474" width="9.75" customWidth="1"/>
    <col min="9475" max="9475" width="11.25" customWidth="1"/>
    <col min="9476" max="9476" width="12.5" customWidth="1"/>
    <col min="9477" max="9477" width="10.875" customWidth="1"/>
    <col min="9478" max="9478" width="9.875" customWidth="1"/>
    <col min="9483" max="9483" width="11.5" customWidth="1"/>
    <col min="9729" max="9729" width="8.875" customWidth="1"/>
    <col min="9730" max="9730" width="9.75" customWidth="1"/>
    <col min="9731" max="9731" width="11.25" customWidth="1"/>
    <col min="9732" max="9732" width="12.5" customWidth="1"/>
    <col min="9733" max="9733" width="10.875" customWidth="1"/>
    <col min="9734" max="9734" width="9.875" customWidth="1"/>
    <col min="9739" max="9739" width="11.5" customWidth="1"/>
    <col min="9985" max="9985" width="8.875" customWidth="1"/>
    <col min="9986" max="9986" width="9.75" customWidth="1"/>
    <col min="9987" max="9987" width="11.25" customWidth="1"/>
    <col min="9988" max="9988" width="12.5" customWidth="1"/>
    <col min="9989" max="9989" width="10.875" customWidth="1"/>
    <col min="9990" max="9990" width="9.875" customWidth="1"/>
    <col min="9995" max="9995" width="11.5" customWidth="1"/>
    <col min="10241" max="10241" width="8.875" customWidth="1"/>
    <col min="10242" max="10242" width="9.75" customWidth="1"/>
    <col min="10243" max="10243" width="11.25" customWidth="1"/>
    <col min="10244" max="10244" width="12.5" customWidth="1"/>
    <col min="10245" max="10245" width="10.875" customWidth="1"/>
    <col min="10246" max="10246" width="9.875" customWidth="1"/>
    <col min="10251" max="10251" width="11.5" customWidth="1"/>
    <col min="10497" max="10497" width="8.875" customWidth="1"/>
    <col min="10498" max="10498" width="9.75" customWidth="1"/>
    <col min="10499" max="10499" width="11.25" customWidth="1"/>
    <col min="10500" max="10500" width="12.5" customWidth="1"/>
    <col min="10501" max="10501" width="10.875" customWidth="1"/>
    <col min="10502" max="10502" width="9.875" customWidth="1"/>
    <col min="10507" max="10507" width="11.5" customWidth="1"/>
    <col min="10753" max="10753" width="8.875" customWidth="1"/>
    <col min="10754" max="10754" width="9.75" customWidth="1"/>
    <col min="10755" max="10755" width="11.25" customWidth="1"/>
    <col min="10756" max="10756" width="12.5" customWidth="1"/>
    <col min="10757" max="10757" width="10.875" customWidth="1"/>
    <col min="10758" max="10758" width="9.875" customWidth="1"/>
    <col min="10763" max="10763" width="11.5" customWidth="1"/>
    <col min="11009" max="11009" width="8.875" customWidth="1"/>
    <col min="11010" max="11010" width="9.75" customWidth="1"/>
    <col min="11011" max="11011" width="11.25" customWidth="1"/>
    <col min="11012" max="11012" width="12.5" customWidth="1"/>
    <col min="11013" max="11013" width="10.875" customWidth="1"/>
    <col min="11014" max="11014" width="9.875" customWidth="1"/>
    <col min="11019" max="11019" width="11.5" customWidth="1"/>
    <col min="11265" max="11265" width="8.875" customWidth="1"/>
    <col min="11266" max="11266" width="9.75" customWidth="1"/>
    <col min="11267" max="11267" width="11.25" customWidth="1"/>
    <col min="11268" max="11268" width="12.5" customWidth="1"/>
    <col min="11269" max="11269" width="10.875" customWidth="1"/>
    <col min="11270" max="11270" width="9.875" customWidth="1"/>
    <col min="11275" max="11275" width="11.5" customWidth="1"/>
    <col min="11521" max="11521" width="8.875" customWidth="1"/>
    <col min="11522" max="11522" width="9.75" customWidth="1"/>
    <col min="11523" max="11523" width="11.25" customWidth="1"/>
    <col min="11524" max="11524" width="12.5" customWidth="1"/>
    <col min="11525" max="11525" width="10.875" customWidth="1"/>
    <col min="11526" max="11526" width="9.875" customWidth="1"/>
    <col min="11531" max="11531" width="11.5" customWidth="1"/>
    <col min="11777" max="11777" width="8.875" customWidth="1"/>
    <col min="11778" max="11778" width="9.75" customWidth="1"/>
    <col min="11779" max="11779" width="11.25" customWidth="1"/>
    <col min="11780" max="11780" width="12.5" customWidth="1"/>
    <col min="11781" max="11781" width="10.875" customWidth="1"/>
    <col min="11782" max="11782" width="9.875" customWidth="1"/>
    <col min="11787" max="11787" width="11.5" customWidth="1"/>
    <col min="12033" max="12033" width="8.875" customWidth="1"/>
    <col min="12034" max="12034" width="9.75" customWidth="1"/>
    <col min="12035" max="12035" width="11.25" customWidth="1"/>
    <col min="12036" max="12036" width="12.5" customWidth="1"/>
    <col min="12037" max="12037" width="10.875" customWidth="1"/>
    <col min="12038" max="12038" width="9.875" customWidth="1"/>
    <col min="12043" max="12043" width="11.5" customWidth="1"/>
    <col min="12289" max="12289" width="8.875" customWidth="1"/>
    <col min="12290" max="12290" width="9.75" customWidth="1"/>
    <col min="12291" max="12291" width="11.25" customWidth="1"/>
    <col min="12292" max="12292" width="12.5" customWidth="1"/>
    <col min="12293" max="12293" width="10.875" customWidth="1"/>
    <col min="12294" max="12294" width="9.875" customWidth="1"/>
    <col min="12299" max="12299" width="11.5" customWidth="1"/>
    <col min="12545" max="12545" width="8.875" customWidth="1"/>
    <col min="12546" max="12546" width="9.75" customWidth="1"/>
    <col min="12547" max="12547" width="11.25" customWidth="1"/>
    <col min="12548" max="12548" width="12.5" customWidth="1"/>
    <col min="12549" max="12549" width="10.875" customWidth="1"/>
    <col min="12550" max="12550" width="9.875" customWidth="1"/>
    <col min="12555" max="12555" width="11.5" customWidth="1"/>
    <col min="12801" max="12801" width="8.875" customWidth="1"/>
    <col min="12802" max="12802" width="9.75" customWidth="1"/>
    <col min="12803" max="12803" width="11.25" customWidth="1"/>
    <col min="12804" max="12804" width="12.5" customWidth="1"/>
    <col min="12805" max="12805" width="10.875" customWidth="1"/>
    <col min="12806" max="12806" width="9.875" customWidth="1"/>
    <col min="12811" max="12811" width="11.5" customWidth="1"/>
    <col min="13057" max="13057" width="8.875" customWidth="1"/>
    <col min="13058" max="13058" width="9.75" customWidth="1"/>
    <col min="13059" max="13059" width="11.25" customWidth="1"/>
    <col min="13060" max="13060" width="12.5" customWidth="1"/>
    <col min="13061" max="13061" width="10.875" customWidth="1"/>
    <col min="13062" max="13062" width="9.875" customWidth="1"/>
    <col min="13067" max="13067" width="11.5" customWidth="1"/>
    <col min="13313" max="13313" width="8.875" customWidth="1"/>
    <col min="13314" max="13314" width="9.75" customWidth="1"/>
    <col min="13315" max="13315" width="11.25" customWidth="1"/>
    <col min="13316" max="13316" width="12.5" customWidth="1"/>
    <col min="13317" max="13317" width="10.875" customWidth="1"/>
    <col min="13318" max="13318" width="9.875" customWidth="1"/>
    <col min="13323" max="13323" width="11.5" customWidth="1"/>
    <col min="13569" max="13569" width="8.875" customWidth="1"/>
    <col min="13570" max="13570" width="9.75" customWidth="1"/>
    <col min="13571" max="13571" width="11.25" customWidth="1"/>
    <col min="13572" max="13572" width="12.5" customWidth="1"/>
    <col min="13573" max="13573" width="10.875" customWidth="1"/>
    <col min="13574" max="13574" width="9.875" customWidth="1"/>
    <col min="13579" max="13579" width="11.5" customWidth="1"/>
    <col min="13825" max="13825" width="8.875" customWidth="1"/>
    <col min="13826" max="13826" width="9.75" customWidth="1"/>
    <col min="13827" max="13827" width="11.25" customWidth="1"/>
    <col min="13828" max="13828" width="12.5" customWidth="1"/>
    <col min="13829" max="13829" width="10.875" customWidth="1"/>
    <col min="13830" max="13830" width="9.875" customWidth="1"/>
    <col min="13835" max="13835" width="11.5" customWidth="1"/>
    <col min="14081" max="14081" width="8.875" customWidth="1"/>
    <col min="14082" max="14082" width="9.75" customWidth="1"/>
    <col min="14083" max="14083" width="11.25" customWidth="1"/>
    <col min="14084" max="14084" width="12.5" customWidth="1"/>
    <col min="14085" max="14085" width="10.875" customWidth="1"/>
    <col min="14086" max="14086" width="9.875" customWidth="1"/>
    <col min="14091" max="14091" width="11.5" customWidth="1"/>
    <col min="14337" max="14337" width="8.875" customWidth="1"/>
    <col min="14338" max="14338" width="9.75" customWidth="1"/>
    <col min="14339" max="14339" width="11.25" customWidth="1"/>
    <col min="14340" max="14340" width="12.5" customWidth="1"/>
    <col min="14341" max="14341" width="10.875" customWidth="1"/>
    <col min="14342" max="14342" width="9.875" customWidth="1"/>
    <col min="14347" max="14347" width="11.5" customWidth="1"/>
    <col min="14593" max="14593" width="8.875" customWidth="1"/>
    <col min="14594" max="14594" width="9.75" customWidth="1"/>
    <col min="14595" max="14595" width="11.25" customWidth="1"/>
    <col min="14596" max="14596" width="12.5" customWidth="1"/>
    <col min="14597" max="14597" width="10.875" customWidth="1"/>
    <col min="14598" max="14598" width="9.875" customWidth="1"/>
    <col min="14603" max="14603" width="11.5" customWidth="1"/>
    <col min="14849" max="14849" width="8.875" customWidth="1"/>
    <col min="14850" max="14850" width="9.75" customWidth="1"/>
    <col min="14851" max="14851" width="11.25" customWidth="1"/>
    <col min="14852" max="14852" width="12.5" customWidth="1"/>
    <col min="14853" max="14853" width="10.875" customWidth="1"/>
    <col min="14854" max="14854" width="9.875" customWidth="1"/>
    <col min="14859" max="14859" width="11.5" customWidth="1"/>
    <col min="15105" max="15105" width="8.875" customWidth="1"/>
    <col min="15106" max="15106" width="9.75" customWidth="1"/>
    <col min="15107" max="15107" width="11.25" customWidth="1"/>
    <col min="15108" max="15108" width="12.5" customWidth="1"/>
    <col min="15109" max="15109" width="10.875" customWidth="1"/>
    <col min="15110" max="15110" width="9.875" customWidth="1"/>
    <col min="15115" max="15115" width="11.5" customWidth="1"/>
    <col min="15361" max="15361" width="8.875" customWidth="1"/>
    <col min="15362" max="15362" width="9.75" customWidth="1"/>
    <col min="15363" max="15363" width="11.25" customWidth="1"/>
    <col min="15364" max="15364" width="12.5" customWidth="1"/>
    <col min="15365" max="15365" width="10.875" customWidth="1"/>
    <col min="15366" max="15366" width="9.875" customWidth="1"/>
    <col min="15371" max="15371" width="11.5" customWidth="1"/>
    <col min="15617" max="15617" width="8.875" customWidth="1"/>
    <col min="15618" max="15618" width="9.75" customWidth="1"/>
    <col min="15619" max="15619" width="11.25" customWidth="1"/>
    <col min="15620" max="15620" width="12.5" customWidth="1"/>
    <col min="15621" max="15621" width="10.875" customWidth="1"/>
    <col min="15622" max="15622" width="9.875" customWidth="1"/>
    <col min="15627" max="15627" width="11.5" customWidth="1"/>
    <col min="15873" max="15873" width="8.875" customWidth="1"/>
    <col min="15874" max="15874" width="9.75" customWidth="1"/>
    <col min="15875" max="15875" width="11.25" customWidth="1"/>
    <col min="15876" max="15876" width="12.5" customWidth="1"/>
    <col min="15877" max="15877" width="10.875" customWidth="1"/>
    <col min="15878" max="15878" width="9.875" customWidth="1"/>
    <col min="15883" max="15883" width="11.5" customWidth="1"/>
    <col min="16129" max="16129" width="8.875" customWidth="1"/>
    <col min="16130" max="16130" width="9.75" customWidth="1"/>
    <col min="16131" max="16131" width="11.25" customWidth="1"/>
    <col min="16132" max="16132" width="12.5" customWidth="1"/>
    <col min="16133" max="16133" width="10.875" customWidth="1"/>
    <col min="16134" max="16134" width="9.875" customWidth="1"/>
    <col min="16139" max="16139" width="11.5" customWidth="1"/>
  </cols>
  <sheetData>
    <row r="1" spans="1:11" ht="22.5" customHeight="1">
      <c r="A1" s="439" t="s">
        <v>961</v>
      </c>
      <c r="B1" s="439"/>
      <c r="C1" s="439"/>
      <c r="D1" s="439"/>
      <c r="E1" s="439"/>
      <c r="F1" s="439"/>
      <c r="G1" s="439"/>
      <c r="H1" s="439"/>
      <c r="I1" s="439"/>
      <c r="J1" s="439"/>
      <c r="K1" s="439"/>
    </row>
    <row r="2" spans="1:11" ht="13.9" customHeight="1">
      <c r="K2" s="23" t="s">
        <v>64</v>
      </c>
    </row>
    <row r="3" spans="1:11" ht="32.25" customHeight="1">
      <c r="A3" s="18" t="s">
        <v>962</v>
      </c>
      <c r="B3" s="18" t="s">
        <v>963</v>
      </c>
      <c r="C3" s="19" t="s">
        <v>964</v>
      </c>
      <c r="D3" s="18" t="s">
        <v>965</v>
      </c>
      <c r="E3" s="19" t="s">
        <v>966</v>
      </c>
      <c r="F3" s="18" t="s">
        <v>967</v>
      </c>
      <c r="G3" s="19" t="s">
        <v>968</v>
      </c>
      <c r="H3" s="18" t="s">
        <v>969</v>
      </c>
      <c r="I3" s="18" t="s">
        <v>970</v>
      </c>
      <c r="J3" s="19" t="s">
        <v>971</v>
      </c>
      <c r="K3" s="18" t="s">
        <v>972</v>
      </c>
    </row>
    <row r="4" spans="1:11" ht="32.25" customHeight="1">
      <c r="A4" s="20" t="s">
        <v>892</v>
      </c>
      <c r="B4" s="21">
        <v>2675</v>
      </c>
      <c r="C4" s="21">
        <v>4280</v>
      </c>
      <c r="D4" s="21">
        <v>8302</v>
      </c>
      <c r="E4" s="21">
        <v>671</v>
      </c>
      <c r="F4" s="21">
        <v>648</v>
      </c>
      <c r="G4" s="21">
        <v>2575</v>
      </c>
      <c r="H4" s="21">
        <v>1575</v>
      </c>
      <c r="I4" s="21">
        <v>500</v>
      </c>
      <c r="J4" s="21">
        <v>0</v>
      </c>
      <c r="K4" s="21">
        <v>2326</v>
      </c>
    </row>
    <row r="5" spans="1:11" ht="32.25" customHeight="1">
      <c r="A5" s="22"/>
      <c r="B5" s="22"/>
      <c r="C5" s="22"/>
      <c r="D5" s="22"/>
      <c r="E5" s="22"/>
      <c r="F5" s="20"/>
      <c r="G5" s="20"/>
      <c r="H5" s="20"/>
      <c r="I5" s="20"/>
      <c r="J5" s="20"/>
      <c r="K5" s="20"/>
    </row>
    <row r="6" spans="1:11" ht="32.25" customHeight="1">
      <c r="A6" s="22"/>
      <c r="B6" s="22"/>
      <c r="C6" s="22"/>
      <c r="D6" s="22"/>
      <c r="E6" s="22"/>
      <c r="F6" s="20"/>
      <c r="G6" s="20"/>
      <c r="H6" s="20"/>
      <c r="I6" s="20"/>
      <c r="J6" s="20"/>
      <c r="K6" s="20"/>
    </row>
    <row r="7" spans="1:11" ht="32.25" customHeight="1">
      <c r="A7" s="22"/>
      <c r="B7" s="22"/>
      <c r="C7" s="22"/>
      <c r="D7" s="22"/>
      <c r="E7" s="22"/>
      <c r="F7" s="20"/>
      <c r="G7" s="20"/>
      <c r="H7" s="20"/>
      <c r="I7" s="20"/>
      <c r="J7" s="20"/>
      <c r="K7" s="20"/>
    </row>
    <row r="8" spans="1:11" ht="32.25" customHeight="1">
      <c r="A8" s="22"/>
      <c r="B8" s="22"/>
      <c r="C8" s="22"/>
      <c r="D8" s="22"/>
      <c r="E8" s="22"/>
      <c r="F8" s="20"/>
      <c r="G8" s="20"/>
      <c r="H8" s="20"/>
      <c r="I8" s="20"/>
      <c r="J8" s="20"/>
      <c r="K8" s="20"/>
    </row>
  </sheetData>
  <mergeCells count="1">
    <mergeCell ref="A1:K1"/>
  </mergeCells>
  <phoneticPr fontId="65" type="noConversion"/>
  <pageMargins left="0.69991251615088801" right="0.69991251615088801" top="0.74990626395217996" bottom="0.74990626395217996" header="0.299962510274151" footer="0.299962510274151"/>
  <pageSetup paperSize="9" scale="80"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topLeftCell="A13" workbookViewId="0">
      <selection activeCell="B20" sqref="B20"/>
    </sheetView>
  </sheetViews>
  <sheetFormatPr defaultColWidth="9" defaultRowHeight="13.5"/>
  <cols>
    <col min="1" max="1" width="45.625" style="5" customWidth="1"/>
    <col min="2" max="3" width="21.625" style="5" customWidth="1"/>
    <col min="4" max="16384" width="9" style="5"/>
  </cols>
  <sheetData>
    <row r="1" spans="1:3" s="1" customFormat="1" ht="24" customHeight="1"/>
    <row r="2" spans="1:3" s="2" customFormat="1" ht="42.6" customHeight="1">
      <c r="A2" s="417" t="s">
        <v>973</v>
      </c>
      <c r="B2" s="417"/>
      <c r="C2" s="417"/>
    </row>
    <row r="3" spans="1:3" s="3" customFormat="1" ht="27" customHeight="1">
      <c r="C3" s="6" t="s">
        <v>64</v>
      </c>
    </row>
    <row r="4" spans="1:3" s="4" customFormat="1" ht="30" customHeight="1">
      <c r="A4" s="7" t="s">
        <v>849</v>
      </c>
      <c r="B4" s="7" t="s">
        <v>850</v>
      </c>
      <c r="C4" s="8" t="s">
        <v>851</v>
      </c>
    </row>
    <row r="5" spans="1:3" ht="24" customHeight="1">
      <c r="A5" s="9" t="s">
        <v>974</v>
      </c>
      <c r="B5" s="10">
        <v>24806</v>
      </c>
      <c r="C5" s="10"/>
    </row>
    <row r="6" spans="1:3" ht="24" customHeight="1">
      <c r="A6" s="11" t="s">
        <v>853</v>
      </c>
      <c r="B6" s="12">
        <v>24598</v>
      </c>
      <c r="C6" s="13"/>
    </row>
    <row r="7" spans="1:3" ht="24" customHeight="1">
      <c r="A7" s="11" t="s">
        <v>854</v>
      </c>
      <c r="B7" s="12">
        <v>208</v>
      </c>
      <c r="C7" s="13"/>
    </row>
    <row r="8" spans="1:3" ht="24" customHeight="1">
      <c r="A8" s="9" t="s">
        <v>855</v>
      </c>
      <c r="B8" s="14">
        <v>38612</v>
      </c>
      <c r="C8" s="14"/>
    </row>
    <row r="9" spans="1:3" ht="24" customHeight="1">
      <c r="A9" s="11" t="s">
        <v>853</v>
      </c>
      <c r="B9" s="12">
        <v>36904</v>
      </c>
      <c r="C9" s="15"/>
    </row>
    <row r="10" spans="1:3" ht="24" customHeight="1">
      <c r="A10" s="11" t="s">
        <v>854</v>
      </c>
      <c r="B10" s="12">
        <v>1708</v>
      </c>
      <c r="C10" s="15"/>
    </row>
    <row r="11" spans="1:3" ht="24" customHeight="1">
      <c r="A11" s="9" t="s">
        <v>975</v>
      </c>
      <c r="B11" s="14">
        <v>4966</v>
      </c>
      <c r="C11" s="14"/>
    </row>
    <row r="12" spans="1:3" ht="24" customHeight="1">
      <c r="A12" s="11" t="s">
        <v>857</v>
      </c>
      <c r="B12" s="16">
        <v>326</v>
      </c>
      <c r="C12" s="13"/>
    </row>
    <row r="13" spans="1:3" ht="24" customHeight="1">
      <c r="A13" s="11" t="s">
        <v>858</v>
      </c>
      <c r="B13" s="16">
        <v>3140</v>
      </c>
      <c r="C13" s="13"/>
    </row>
    <row r="14" spans="1:3" ht="24" customHeight="1">
      <c r="A14" s="11" t="s">
        <v>859</v>
      </c>
      <c r="B14" s="16">
        <v>1500</v>
      </c>
      <c r="C14" s="13"/>
    </row>
    <row r="15" spans="1:3" ht="24" customHeight="1">
      <c r="A15" s="11" t="s">
        <v>860</v>
      </c>
      <c r="B15" s="16"/>
      <c r="C15" s="13"/>
    </row>
    <row r="16" spans="1:3" ht="24" customHeight="1">
      <c r="A16" s="9" t="s">
        <v>976</v>
      </c>
      <c r="B16" s="14">
        <v>3220</v>
      </c>
      <c r="C16" s="14"/>
    </row>
    <row r="17" spans="1:3" ht="24" customHeight="1">
      <c r="A17" s="11" t="s">
        <v>862</v>
      </c>
      <c r="B17" s="16">
        <v>3140</v>
      </c>
      <c r="C17" s="13"/>
    </row>
    <row r="18" spans="1:3" ht="24" customHeight="1">
      <c r="A18" s="11" t="s">
        <v>863</v>
      </c>
      <c r="B18" s="16">
        <v>80</v>
      </c>
      <c r="C18" s="13"/>
    </row>
    <row r="19" spans="1:3" ht="24" customHeight="1">
      <c r="A19" s="9" t="s">
        <v>977</v>
      </c>
      <c r="B19" s="14">
        <f>SUM(B20:B21)</f>
        <v>961.27</v>
      </c>
      <c r="C19" s="14"/>
    </row>
    <row r="20" spans="1:3" ht="24" customHeight="1">
      <c r="A20" s="11" t="s">
        <v>865</v>
      </c>
      <c r="B20" s="16">
        <v>928.59</v>
      </c>
      <c r="C20" s="13"/>
    </row>
    <row r="21" spans="1:3" ht="24" customHeight="1">
      <c r="A21" s="11" t="s">
        <v>866</v>
      </c>
      <c r="B21" s="16">
        <v>32.68</v>
      </c>
      <c r="C21" s="13"/>
    </row>
    <row r="22" spans="1:3" ht="24" customHeight="1">
      <c r="A22" s="9" t="s">
        <v>978</v>
      </c>
      <c r="B22" s="17">
        <v>26552</v>
      </c>
      <c r="C22" s="17"/>
    </row>
    <row r="23" spans="1:3" ht="24" customHeight="1">
      <c r="A23" s="11" t="s">
        <v>853</v>
      </c>
      <c r="B23" s="13">
        <v>24924</v>
      </c>
      <c r="C23" s="13"/>
    </row>
    <row r="24" spans="1:3" ht="24" customHeight="1">
      <c r="A24" s="11" t="s">
        <v>854</v>
      </c>
      <c r="B24" s="13">
        <v>1628</v>
      </c>
      <c r="C24" s="13"/>
    </row>
    <row r="25" spans="1:3" ht="24" customHeight="1">
      <c r="A25" s="9" t="s">
        <v>979</v>
      </c>
      <c r="B25" s="17">
        <v>38612</v>
      </c>
      <c r="C25" s="17"/>
    </row>
    <row r="26" spans="1:3" ht="24" customHeight="1">
      <c r="A26" s="11" t="s">
        <v>853</v>
      </c>
      <c r="B26" s="13">
        <v>36904</v>
      </c>
      <c r="C26" s="13"/>
    </row>
    <row r="27" spans="1:3" ht="24" customHeight="1">
      <c r="A27" s="11" t="s">
        <v>854</v>
      </c>
      <c r="B27" s="13">
        <v>1708</v>
      </c>
      <c r="C27" s="13"/>
    </row>
    <row r="28" spans="1:3" ht="24" customHeight="1">
      <c r="A28" s="11" t="s">
        <v>980</v>
      </c>
      <c r="B28" s="13">
        <v>11</v>
      </c>
      <c r="C28" s="13"/>
    </row>
    <row r="29" spans="1:3" ht="24" customHeight="1">
      <c r="A29" s="11" t="s">
        <v>981</v>
      </c>
      <c r="B29" s="13">
        <v>10</v>
      </c>
      <c r="C29" s="13"/>
    </row>
    <row r="30" spans="1:3" ht="24" customHeight="1">
      <c r="A30" s="11" t="s">
        <v>982</v>
      </c>
      <c r="B30" s="13">
        <v>12</v>
      </c>
      <c r="C30" s="13"/>
    </row>
    <row r="31" spans="1:3" ht="65.099999999999994" customHeight="1">
      <c r="A31" s="422" t="s">
        <v>869</v>
      </c>
      <c r="B31" s="422"/>
      <c r="C31" s="422"/>
    </row>
    <row r="32" spans="1:3" ht="24" customHeight="1"/>
    <row r="33" ht="24" customHeight="1"/>
    <row r="34" ht="24" customHeight="1"/>
    <row r="35" ht="24" customHeight="1"/>
  </sheetData>
  <mergeCells count="2">
    <mergeCell ref="A2:C2"/>
    <mergeCell ref="A31:C31"/>
  </mergeCells>
  <phoneticPr fontId="65" type="noConversion"/>
  <pageMargins left="0.69991251615088801" right="0.69991251615088801" top="0.74990626395217996" bottom="0.74990626395217996" header="0.299962510274151" footer="0.299962510274151"/>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7"/>
  <sheetViews>
    <sheetView topLeftCell="A214" workbookViewId="0">
      <selection activeCell="B223" sqref="B223"/>
    </sheetView>
  </sheetViews>
  <sheetFormatPr defaultColWidth="9" defaultRowHeight="13.5"/>
  <cols>
    <col min="1" max="1" width="41.875" style="59" customWidth="1"/>
    <col min="2" max="2" width="15.375" style="59" customWidth="1"/>
    <col min="3" max="3" width="15" style="59" customWidth="1"/>
    <col min="4" max="4" width="13.625" style="59" customWidth="1"/>
    <col min="5" max="5" width="16.875" style="59" customWidth="1"/>
    <col min="6" max="6" width="10.625" style="59" customWidth="1"/>
    <col min="7" max="16384" width="9" style="59"/>
  </cols>
  <sheetData>
    <row r="1" spans="1:6" s="339" customFormat="1" ht="24" customHeight="1">
      <c r="B1" s="273"/>
      <c r="C1" s="273"/>
      <c r="D1" s="273"/>
      <c r="E1" s="173"/>
      <c r="F1" s="173"/>
    </row>
    <row r="2" spans="1:6" s="55" customFormat="1" ht="42.6" customHeight="1">
      <c r="A2" s="386" t="s">
        <v>117</v>
      </c>
      <c r="B2" s="387"/>
      <c r="C2" s="387"/>
      <c r="D2" s="387"/>
      <c r="E2" s="386"/>
      <c r="F2" s="386"/>
    </row>
    <row r="3" spans="1:6" s="56" customFormat="1" ht="27" customHeight="1">
      <c r="A3" s="6"/>
      <c r="B3" s="340"/>
      <c r="C3" s="274"/>
      <c r="D3" s="388" t="s">
        <v>37</v>
      </c>
      <c r="E3" s="389"/>
      <c r="F3" s="389"/>
    </row>
    <row r="4" spans="1:6" s="271" customFormat="1" ht="42.6" customHeight="1">
      <c r="A4" s="341" t="s">
        <v>2</v>
      </c>
      <c r="B4" s="289" t="s">
        <v>3</v>
      </c>
      <c r="C4" s="289" t="s">
        <v>4</v>
      </c>
      <c r="D4" s="289" t="s">
        <v>5</v>
      </c>
      <c r="E4" s="342" t="s">
        <v>38</v>
      </c>
      <c r="F4" s="343" t="s">
        <v>7</v>
      </c>
    </row>
    <row r="5" spans="1:6" ht="24" customHeight="1">
      <c r="A5" s="344" t="s">
        <v>39</v>
      </c>
      <c r="B5" s="344">
        <f>SUM(B6:B31)</f>
        <v>10912</v>
      </c>
      <c r="C5" s="344">
        <f t="shared" ref="C5:D5" si="0">SUM(C6:C31)</f>
        <v>18600</v>
      </c>
      <c r="D5" s="344">
        <f t="shared" si="0"/>
        <v>18600</v>
      </c>
      <c r="E5" s="345">
        <f t="shared" ref="E5:E68" si="1">D5/B5</f>
        <v>1.7045454545454546</v>
      </c>
      <c r="F5" s="346">
        <v>-0.1</v>
      </c>
    </row>
    <row r="6" spans="1:6" ht="24" customHeight="1">
      <c r="A6" s="344" t="s">
        <v>118</v>
      </c>
      <c r="B6" s="344">
        <v>376</v>
      </c>
      <c r="C6" s="344">
        <v>660</v>
      </c>
      <c r="D6" s="344">
        <v>660</v>
      </c>
      <c r="E6" s="345">
        <f t="shared" si="1"/>
        <v>1.7553191489361701</v>
      </c>
      <c r="F6" s="346">
        <v>-0.06</v>
      </c>
    </row>
    <row r="7" spans="1:6" ht="24" customHeight="1">
      <c r="A7" s="344" t="s">
        <v>119</v>
      </c>
      <c r="B7" s="344">
        <v>316</v>
      </c>
      <c r="C7" s="344">
        <v>628</v>
      </c>
      <c r="D7" s="344">
        <v>628</v>
      </c>
      <c r="E7" s="345">
        <f t="shared" si="1"/>
        <v>1.9873417721518987</v>
      </c>
      <c r="F7" s="346">
        <v>0.11</v>
      </c>
    </row>
    <row r="8" spans="1:6" ht="24" customHeight="1">
      <c r="A8" s="344" t="s">
        <v>120</v>
      </c>
      <c r="B8" s="347">
        <v>5664</v>
      </c>
      <c r="C8" s="347">
        <v>8978</v>
      </c>
      <c r="D8" s="347">
        <v>8978</v>
      </c>
      <c r="E8" s="345">
        <f t="shared" si="1"/>
        <v>1.5850988700564972</v>
      </c>
      <c r="F8" s="345">
        <v>-0.04</v>
      </c>
    </row>
    <row r="9" spans="1:6" ht="24" customHeight="1">
      <c r="A9" s="344" t="s">
        <v>121</v>
      </c>
      <c r="B9" s="347">
        <v>213</v>
      </c>
      <c r="C9" s="347">
        <v>392</v>
      </c>
      <c r="D9" s="347">
        <v>392</v>
      </c>
      <c r="E9" s="345">
        <f t="shared" si="1"/>
        <v>1.84037558685446</v>
      </c>
      <c r="F9" s="345">
        <v>-7.0000000000000007E-2</v>
      </c>
    </row>
    <row r="10" spans="1:6" ht="24" customHeight="1">
      <c r="A10" s="344" t="s">
        <v>122</v>
      </c>
      <c r="B10" s="347">
        <v>128</v>
      </c>
      <c r="C10" s="347">
        <v>196</v>
      </c>
      <c r="D10" s="347">
        <v>196</v>
      </c>
      <c r="E10" s="345">
        <f t="shared" si="1"/>
        <v>1.53125</v>
      </c>
      <c r="F10" s="345">
        <v>-0.21</v>
      </c>
    </row>
    <row r="11" spans="1:6" ht="24" customHeight="1">
      <c r="A11" s="344" t="s">
        <v>123</v>
      </c>
      <c r="B11" s="347">
        <v>651</v>
      </c>
      <c r="C11" s="347">
        <v>828</v>
      </c>
      <c r="D11" s="347">
        <v>828</v>
      </c>
      <c r="E11" s="345">
        <f t="shared" si="1"/>
        <v>1.271889400921659</v>
      </c>
      <c r="F11" s="345">
        <v>-0.15</v>
      </c>
    </row>
    <row r="12" spans="1:6" ht="24" customHeight="1">
      <c r="A12" s="344" t="s">
        <v>124</v>
      </c>
      <c r="B12" s="347">
        <v>200</v>
      </c>
      <c r="C12" s="347">
        <v>565</v>
      </c>
      <c r="D12" s="347">
        <v>565</v>
      </c>
      <c r="E12" s="345">
        <f t="shared" si="1"/>
        <v>2.8250000000000002</v>
      </c>
      <c r="F12" s="345">
        <v>-0.15</v>
      </c>
    </row>
    <row r="13" spans="1:6" ht="24" customHeight="1">
      <c r="A13" s="344" t="s">
        <v>125</v>
      </c>
      <c r="B13" s="347">
        <v>199</v>
      </c>
      <c r="C13" s="347">
        <v>307</v>
      </c>
      <c r="D13" s="347">
        <v>307</v>
      </c>
      <c r="E13" s="345">
        <f t="shared" si="1"/>
        <v>1.5427135678391959</v>
      </c>
      <c r="F13" s="345">
        <v>0.01</v>
      </c>
    </row>
    <row r="14" spans="1:6" ht="24" customHeight="1">
      <c r="A14" s="344" t="s">
        <v>126</v>
      </c>
      <c r="B14" s="347"/>
      <c r="C14" s="347"/>
      <c r="D14" s="347"/>
      <c r="E14" s="345"/>
      <c r="F14" s="345"/>
    </row>
    <row r="15" spans="1:6" ht="24" customHeight="1">
      <c r="A15" s="344" t="s">
        <v>127</v>
      </c>
      <c r="B15" s="347">
        <v>796</v>
      </c>
      <c r="C15" s="347">
        <v>1272</v>
      </c>
      <c r="D15" s="347">
        <v>1272</v>
      </c>
      <c r="E15" s="345">
        <f t="shared" si="1"/>
        <v>1.5979899497487438</v>
      </c>
      <c r="F15" s="345">
        <v>-0.02</v>
      </c>
    </row>
    <row r="16" spans="1:6" ht="24" customHeight="1">
      <c r="A16" s="344" t="s">
        <v>128</v>
      </c>
      <c r="B16" s="347">
        <v>254</v>
      </c>
      <c r="C16" s="347">
        <v>450</v>
      </c>
      <c r="D16" s="347">
        <v>450</v>
      </c>
      <c r="E16" s="345">
        <f t="shared" si="1"/>
        <v>1.7716535433070866</v>
      </c>
      <c r="F16" s="345">
        <v>-0.22</v>
      </c>
    </row>
    <row r="17" spans="1:6" ht="24" customHeight="1">
      <c r="A17" s="344" t="s">
        <v>129</v>
      </c>
      <c r="B17" s="347"/>
      <c r="C17" s="347"/>
      <c r="D17" s="347"/>
      <c r="E17" s="345"/>
      <c r="F17" s="345"/>
    </row>
    <row r="18" spans="1:6" ht="24" customHeight="1">
      <c r="A18" s="344" t="s">
        <v>130</v>
      </c>
      <c r="B18" s="347">
        <v>138</v>
      </c>
      <c r="C18" s="347">
        <v>246</v>
      </c>
      <c r="D18" s="347">
        <v>246</v>
      </c>
      <c r="E18" s="345">
        <f t="shared" si="1"/>
        <v>1.7826086956521738</v>
      </c>
      <c r="F18" s="345">
        <v>-0.36</v>
      </c>
    </row>
    <row r="19" spans="1:6" ht="24" customHeight="1">
      <c r="A19" s="344" t="s">
        <v>131</v>
      </c>
      <c r="B19" s="347"/>
      <c r="C19" s="347"/>
      <c r="D19" s="347"/>
      <c r="E19" s="345"/>
      <c r="F19" s="345"/>
    </row>
    <row r="20" spans="1:6" ht="24" customHeight="1">
      <c r="A20" s="344" t="s">
        <v>132</v>
      </c>
      <c r="B20" s="347">
        <v>106</v>
      </c>
      <c r="C20" s="347">
        <v>173</v>
      </c>
      <c r="D20" s="347">
        <v>173</v>
      </c>
      <c r="E20" s="345">
        <f t="shared" si="1"/>
        <v>1.6320754716981132</v>
      </c>
      <c r="F20" s="345">
        <v>0.06</v>
      </c>
    </row>
    <row r="21" spans="1:6" ht="24" customHeight="1">
      <c r="A21" s="344" t="s">
        <v>133</v>
      </c>
      <c r="B21" s="347">
        <v>22</v>
      </c>
      <c r="C21" s="347">
        <v>60</v>
      </c>
      <c r="D21" s="347">
        <v>60</v>
      </c>
      <c r="E21" s="345">
        <f t="shared" si="1"/>
        <v>2.7272727272727271</v>
      </c>
      <c r="F21" s="345">
        <v>0.76</v>
      </c>
    </row>
    <row r="22" spans="1:6" ht="24" customHeight="1">
      <c r="A22" s="344" t="s">
        <v>134</v>
      </c>
      <c r="B22" s="347">
        <v>230</v>
      </c>
      <c r="C22" s="347">
        <v>966</v>
      </c>
      <c r="D22" s="347">
        <v>966</v>
      </c>
      <c r="E22" s="345">
        <f t="shared" si="1"/>
        <v>4.2</v>
      </c>
      <c r="F22" s="345">
        <v>-0.04</v>
      </c>
    </row>
    <row r="23" spans="1:6" ht="24" customHeight="1">
      <c r="A23" s="344" t="s">
        <v>135</v>
      </c>
      <c r="B23" s="347">
        <v>497</v>
      </c>
      <c r="C23" s="347">
        <v>1033</v>
      </c>
      <c r="D23" s="347">
        <v>1033</v>
      </c>
      <c r="E23" s="345">
        <f t="shared" si="1"/>
        <v>2.0784708249496981</v>
      </c>
      <c r="F23" s="345">
        <v>-0.43</v>
      </c>
    </row>
    <row r="24" spans="1:6" ht="24" customHeight="1">
      <c r="A24" s="344" t="s">
        <v>136</v>
      </c>
      <c r="B24" s="347">
        <v>469</v>
      </c>
      <c r="C24" s="347">
        <v>727</v>
      </c>
      <c r="D24" s="347">
        <v>727</v>
      </c>
      <c r="E24" s="345">
        <f t="shared" si="1"/>
        <v>1.5501066098081024</v>
      </c>
      <c r="F24" s="345">
        <v>-0.09</v>
      </c>
    </row>
    <row r="25" spans="1:6" ht="24" customHeight="1">
      <c r="A25" s="344" t="s">
        <v>137</v>
      </c>
      <c r="B25" s="347">
        <v>208</v>
      </c>
      <c r="C25" s="347">
        <v>361</v>
      </c>
      <c r="D25" s="347">
        <v>361</v>
      </c>
      <c r="E25" s="345">
        <f t="shared" si="1"/>
        <v>1.7355769230769231</v>
      </c>
      <c r="F25" s="345">
        <v>-0.28000000000000003</v>
      </c>
    </row>
    <row r="26" spans="1:6" ht="24" customHeight="1">
      <c r="A26" s="344" t="s">
        <v>138</v>
      </c>
      <c r="B26" s="347">
        <v>149</v>
      </c>
      <c r="C26" s="347">
        <v>236</v>
      </c>
      <c r="D26" s="347">
        <v>236</v>
      </c>
      <c r="E26" s="345">
        <f t="shared" si="1"/>
        <v>1.5838926174496644</v>
      </c>
      <c r="F26" s="345">
        <v>-0.06</v>
      </c>
    </row>
    <row r="27" spans="1:6" ht="24" customHeight="1">
      <c r="A27" s="344" t="s">
        <v>139</v>
      </c>
      <c r="B27" s="347"/>
      <c r="C27" s="347"/>
      <c r="D27" s="347"/>
      <c r="E27" s="345"/>
      <c r="F27" s="345"/>
    </row>
    <row r="28" spans="1:6" ht="24" customHeight="1">
      <c r="A28" s="344" t="s">
        <v>140</v>
      </c>
      <c r="B28" s="347"/>
      <c r="C28" s="347"/>
      <c r="D28" s="347"/>
      <c r="E28" s="345"/>
      <c r="F28" s="345"/>
    </row>
    <row r="29" spans="1:6" ht="24" customHeight="1">
      <c r="A29" s="344" t="s">
        <v>141</v>
      </c>
      <c r="B29" s="347"/>
      <c r="C29" s="347"/>
      <c r="D29" s="347"/>
      <c r="E29" s="345"/>
      <c r="F29" s="345"/>
    </row>
    <row r="30" spans="1:6" ht="24" customHeight="1">
      <c r="A30" s="344" t="s">
        <v>142</v>
      </c>
      <c r="B30" s="347">
        <v>296</v>
      </c>
      <c r="C30" s="347">
        <v>522</v>
      </c>
      <c r="D30" s="347">
        <v>522</v>
      </c>
      <c r="E30" s="345">
        <f t="shared" si="1"/>
        <v>1.7635135135135136</v>
      </c>
      <c r="F30" s="345">
        <v>-0.11</v>
      </c>
    </row>
    <row r="31" spans="1:6" ht="24" customHeight="1">
      <c r="A31" s="344" t="s">
        <v>143</v>
      </c>
      <c r="B31" s="347"/>
      <c r="C31" s="347"/>
      <c r="D31" s="347"/>
      <c r="E31" s="345"/>
      <c r="F31" s="345">
        <v>-1</v>
      </c>
    </row>
    <row r="32" spans="1:6" ht="24" customHeight="1">
      <c r="A32" s="344" t="s">
        <v>144</v>
      </c>
      <c r="B32" s="347"/>
      <c r="C32" s="347"/>
      <c r="D32" s="347"/>
      <c r="E32" s="345"/>
      <c r="F32" s="345"/>
    </row>
    <row r="33" spans="1:6" ht="24" customHeight="1">
      <c r="A33" s="344" t="s">
        <v>145</v>
      </c>
      <c r="B33" s="347"/>
      <c r="C33" s="347"/>
      <c r="D33" s="347"/>
      <c r="E33" s="345"/>
      <c r="F33" s="345"/>
    </row>
    <row r="34" spans="1:6" ht="24" customHeight="1">
      <c r="A34" s="344" t="s">
        <v>146</v>
      </c>
      <c r="B34" s="347"/>
      <c r="C34" s="347"/>
      <c r="D34" s="347"/>
      <c r="E34" s="345"/>
      <c r="F34" s="345"/>
    </row>
    <row r="35" spans="1:6" ht="24" customHeight="1">
      <c r="A35" s="344" t="s">
        <v>147</v>
      </c>
      <c r="B35" s="347"/>
      <c r="C35" s="347"/>
      <c r="D35" s="347"/>
      <c r="E35" s="345"/>
      <c r="F35" s="345"/>
    </row>
    <row r="36" spans="1:6" ht="24" customHeight="1">
      <c r="A36" s="344" t="s">
        <v>148</v>
      </c>
      <c r="B36" s="347"/>
      <c r="C36" s="347"/>
      <c r="D36" s="347"/>
      <c r="E36" s="345"/>
      <c r="F36" s="345"/>
    </row>
    <row r="37" spans="1:6" ht="24" customHeight="1">
      <c r="A37" s="344" t="s">
        <v>149</v>
      </c>
      <c r="B37" s="347"/>
      <c r="C37" s="347"/>
      <c r="D37" s="347"/>
      <c r="E37" s="345"/>
      <c r="F37" s="345"/>
    </row>
    <row r="38" spans="1:6" ht="24" customHeight="1">
      <c r="A38" s="344" t="s">
        <v>150</v>
      </c>
      <c r="B38" s="347"/>
      <c r="C38" s="347"/>
      <c r="D38" s="347"/>
      <c r="E38" s="345"/>
      <c r="F38" s="345"/>
    </row>
    <row r="39" spans="1:6" ht="24" customHeight="1">
      <c r="A39" s="344" t="s">
        <v>151</v>
      </c>
      <c r="B39" s="347"/>
      <c r="C39" s="347"/>
      <c r="D39" s="347"/>
      <c r="E39" s="345"/>
      <c r="F39" s="345"/>
    </row>
    <row r="40" spans="1:6" ht="24" customHeight="1">
      <c r="A40" s="344" t="s">
        <v>152</v>
      </c>
      <c r="B40" s="347"/>
      <c r="C40" s="347"/>
      <c r="D40" s="347"/>
      <c r="E40" s="345"/>
      <c r="F40" s="345"/>
    </row>
    <row r="41" spans="1:6" ht="24" customHeight="1">
      <c r="A41" s="344" t="s">
        <v>153</v>
      </c>
      <c r="B41" s="347"/>
      <c r="C41" s="347"/>
      <c r="D41" s="347"/>
      <c r="E41" s="345"/>
      <c r="F41" s="345"/>
    </row>
    <row r="42" spans="1:6" ht="24" customHeight="1">
      <c r="A42" s="344" t="s">
        <v>40</v>
      </c>
      <c r="B42" s="347">
        <f>SUM(B43:B47)</f>
        <v>77</v>
      </c>
      <c r="C42" s="347">
        <f t="shared" ref="C42:D42" si="2">SUM(C43:C47)</f>
        <v>129</v>
      </c>
      <c r="D42" s="347">
        <f t="shared" si="2"/>
        <v>127</v>
      </c>
      <c r="E42" s="345">
        <f t="shared" si="1"/>
        <v>1.6493506493506493</v>
      </c>
      <c r="F42" s="345">
        <v>-0.49</v>
      </c>
    </row>
    <row r="43" spans="1:6" ht="24" customHeight="1">
      <c r="A43" s="344" t="s">
        <v>154</v>
      </c>
      <c r="B43" s="347"/>
      <c r="C43" s="347"/>
      <c r="D43" s="347"/>
      <c r="E43" s="345"/>
      <c r="F43" s="345"/>
    </row>
    <row r="44" spans="1:6" ht="24" customHeight="1">
      <c r="A44" s="344" t="s">
        <v>155</v>
      </c>
      <c r="B44" s="347"/>
      <c r="C44" s="347"/>
      <c r="D44" s="347"/>
      <c r="E44" s="345"/>
      <c r="F44" s="345"/>
    </row>
    <row r="45" spans="1:6" ht="24" customHeight="1">
      <c r="A45" s="344" t="s">
        <v>156</v>
      </c>
      <c r="B45" s="347"/>
      <c r="C45" s="347"/>
      <c r="D45" s="347"/>
      <c r="E45" s="345"/>
      <c r="F45" s="345"/>
    </row>
    <row r="46" spans="1:6" ht="24" customHeight="1">
      <c r="A46" s="344" t="s">
        <v>157</v>
      </c>
      <c r="B46" s="347">
        <v>77</v>
      </c>
      <c r="C46" s="347">
        <v>129</v>
      </c>
      <c r="D46" s="347">
        <v>127</v>
      </c>
      <c r="E46" s="345">
        <f t="shared" si="1"/>
        <v>1.6493506493506493</v>
      </c>
      <c r="F46" s="345">
        <v>-0.49</v>
      </c>
    </row>
    <row r="47" spans="1:6" ht="24" customHeight="1">
      <c r="A47" s="344" t="s">
        <v>158</v>
      </c>
      <c r="B47" s="347"/>
      <c r="C47" s="347"/>
      <c r="D47" s="347"/>
      <c r="E47" s="345"/>
      <c r="F47" s="345"/>
    </row>
    <row r="48" spans="1:6" ht="24" customHeight="1">
      <c r="A48" s="344" t="s">
        <v>41</v>
      </c>
      <c r="B48" s="347">
        <f>SUM(B49:B59)</f>
        <v>4874</v>
      </c>
      <c r="C48" s="347">
        <f t="shared" ref="C48:D48" si="3">SUM(C49:C59)</f>
        <v>7970</v>
      </c>
      <c r="D48" s="347">
        <f t="shared" si="3"/>
        <v>7930</v>
      </c>
      <c r="E48" s="345">
        <f t="shared" si="1"/>
        <v>1.6270004103405826</v>
      </c>
      <c r="F48" s="345">
        <v>-0.18</v>
      </c>
    </row>
    <row r="49" spans="1:6" ht="24" customHeight="1">
      <c r="A49" s="344" t="s">
        <v>159</v>
      </c>
      <c r="B49" s="347"/>
      <c r="C49" s="347"/>
      <c r="D49" s="347"/>
      <c r="E49" s="345"/>
      <c r="F49" s="345">
        <v>-1</v>
      </c>
    </row>
    <row r="50" spans="1:6" ht="24" customHeight="1">
      <c r="A50" s="344" t="s">
        <v>160</v>
      </c>
      <c r="B50" s="347">
        <v>3203</v>
      </c>
      <c r="C50" s="347">
        <v>6391</v>
      </c>
      <c r="D50" s="347">
        <v>6351</v>
      </c>
      <c r="E50" s="345">
        <f t="shared" si="1"/>
        <v>1.9828285981891975</v>
      </c>
      <c r="F50" s="345">
        <v>0.01</v>
      </c>
    </row>
    <row r="51" spans="1:6" ht="24" customHeight="1">
      <c r="A51" s="344" t="s">
        <v>161</v>
      </c>
      <c r="B51" s="347"/>
      <c r="C51" s="347"/>
      <c r="D51" s="347"/>
      <c r="E51" s="345" t="e">
        <f t="shared" si="1"/>
        <v>#DIV/0!</v>
      </c>
      <c r="F51" s="345"/>
    </row>
    <row r="52" spans="1:6" ht="24" customHeight="1">
      <c r="A52" s="344" t="s">
        <v>162</v>
      </c>
      <c r="B52" s="347">
        <v>430</v>
      </c>
      <c r="C52" s="347">
        <v>229</v>
      </c>
      <c r="D52" s="347">
        <v>229</v>
      </c>
      <c r="E52" s="345">
        <f t="shared" si="1"/>
        <v>0.53255813953488373</v>
      </c>
      <c r="F52" s="345">
        <v>-0.72</v>
      </c>
    </row>
    <row r="53" spans="1:6" ht="24" customHeight="1">
      <c r="A53" s="344" t="s">
        <v>163</v>
      </c>
      <c r="B53" s="347">
        <v>730</v>
      </c>
      <c r="C53" s="347">
        <v>479</v>
      </c>
      <c r="D53" s="347">
        <v>479</v>
      </c>
      <c r="E53" s="345">
        <f t="shared" si="1"/>
        <v>0.65616438356164386</v>
      </c>
      <c r="F53" s="345">
        <v>-0.72</v>
      </c>
    </row>
    <row r="54" spans="1:6" ht="24" customHeight="1">
      <c r="A54" s="344" t="s">
        <v>164</v>
      </c>
      <c r="B54" s="347">
        <v>511</v>
      </c>
      <c r="C54" s="347">
        <v>871</v>
      </c>
      <c r="D54" s="347">
        <v>871</v>
      </c>
      <c r="E54" s="345">
        <f t="shared" si="1"/>
        <v>1.7045009784735812</v>
      </c>
      <c r="F54" s="345">
        <v>-0.03</v>
      </c>
    </row>
    <row r="55" spans="1:6" ht="24" customHeight="1">
      <c r="A55" s="344" t="s">
        <v>165</v>
      </c>
      <c r="B55" s="347"/>
      <c r="C55" s="347"/>
      <c r="D55" s="347"/>
      <c r="E55" s="345"/>
      <c r="F55" s="345"/>
    </row>
    <row r="56" spans="1:6" ht="24" customHeight="1">
      <c r="A56" s="344" t="s">
        <v>166</v>
      </c>
      <c r="B56" s="347"/>
      <c r="C56" s="347"/>
      <c r="D56" s="347"/>
      <c r="E56" s="345"/>
      <c r="F56" s="345"/>
    </row>
    <row r="57" spans="1:6" ht="24" customHeight="1">
      <c r="A57" s="344" t="s">
        <v>167</v>
      </c>
      <c r="B57" s="347"/>
      <c r="C57" s="347"/>
      <c r="D57" s="347"/>
      <c r="E57" s="345"/>
      <c r="F57" s="345"/>
    </row>
    <row r="58" spans="1:6" ht="24" customHeight="1">
      <c r="A58" s="344" t="s">
        <v>168</v>
      </c>
      <c r="B58" s="347"/>
      <c r="C58" s="347"/>
      <c r="D58" s="347"/>
      <c r="E58" s="345"/>
      <c r="F58" s="345"/>
    </row>
    <row r="59" spans="1:6" ht="24" customHeight="1">
      <c r="A59" s="344" t="s">
        <v>169</v>
      </c>
      <c r="B59" s="347"/>
      <c r="C59" s="347"/>
      <c r="D59" s="347"/>
      <c r="E59" s="345"/>
      <c r="F59" s="345"/>
    </row>
    <row r="60" spans="1:6" ht="24" customHeight="1">
      <c r="A60" s="344" t="s">
        <v>42</v>
      </c>
      <c r="B60" s="347">
        <f>SUM(B61:B70)</f>
        <v>14830</v>
      </c>
      <c r="C60" s="347">
        <f t="shared" ref="C60:D60" si="4">SUM(C61:C70)</f>
        <v>32366</v>
      </c>
      <c r="D60" s="347">
        <f t="shared" si="4"/>
        <v>32366</v>
      </c>
      <c r="E60" s="345">
        <f t="shared" si="1"/>
        <v>2.1824679703304115</v>
      </c>
      <c r="F60" s="345">
        <v>0</v>
      </c>
    </row>
    <row r="61" spans="1:6" ht="24" customHeight="1">
      <c r="A61" s="344" t="s">
        <v>170</v>
      </c>
      <c r="B61" s="347">
        <v>220</v>
      </c>
      <c r="C61" s="347">
        <v>2169</v>
      </c>
      <c r="D61" s="347">
        <v>2169</v>
      </c>
      <c r="E61" s="345">
        <f t="shared" si="1"/>
        <v>9.8590909090909093</v>
      </c>
      <c r="F61" s="345">
        <v>2.02</v>
      </c>
    </row>
    <row r="62" spans="1:6" ht="24" customHeight="1">
      <c r="A62" s="344" t="s">
        <v>171</v>
      </c>
      <c r="B62" s="347">
        <v>13623</v>
      </c>
      <c r="C62" s="347">
        <v>27636</v>
      </c>
      <c r="D62" s="347">
        <v>27636</v>
      </c>
      <c r="E62" s="345">
        <f t="shared" si="1"/>
        <v>2.0286280554943845</v>
      </c>
      <c r="F62" s="345">
        <v>7.0000000000000007E-2</v>
      </c>
    </row>
    <row r="63" spans="1:6" ht="24" customHeight="1">
      <c r="A63" s="344" t="s">
        <v>172</v>
      </c>
      <c r="B63" s="347"/>
      <c r="C63" s="347">
        <v>7</v>
      </c>
      <c r="D63" s="347">
        <v>7</v>
      </c>
      <c r="E63" s="345"/>
      <c r="F63" s="345">
        <v>-0.22</v>
      </c>
    </row>
    <row r="64" spans="1:6" ht="24" customHeight="1">
      <c r="A64" s="344" t="s">
        <v>173</v>
      </c>
      <c r="B64" s="347"/>
      <c r="C64" s="347"/>
      <c r="D64" s="347"/>
      <c r="E64" s="345"/>
      <c r="F64" s="345"/>
    </row>
    <row r="65" spans="1:6" ht="24" customHeight="1">
      <c r="A65" s="344" t="s">
        <v>174</v>
      </c>
      <c r="B65" s="347"/>
      <c r="C65" s="347"/>
      <c r="D65" s="347"/>
      <c r="E65" s="345"/>
      <c r="F65" s="345"/>
    </row>
    <row r="66" spans="1:6" ht="24" customHeight="1">
      <c r="A66" s="344" t="s">
        <v>175</v>
      </c>
      <c r="B66" s="347"/>
      <c r="C66" s="347"/>
      <c r="D66" s="347"/>
      <c r="E66" s="345"/>
      <c r="F66" s="345"/>
    </row>
    <row r="67" spans="1:6" ht="24" customHeight="1">
      <c r="A67" s="344" t="s">
        <v>176</v>
      </c>
      <c r="B67" s="347"/>
      <c r="C67" s="347"/>
      <c r="D67" s="347"/>
      <c r="E67" s="345"/>
      <c r="F67" s="345"/>
    </row>
    <row r="68" spans="1:6" ht="24" customHeight="1">
      <c r="A68" s="344" t="s">
        <v>177</v>
      </c>
      <c r="B68" s="347">
        <v>322</v>
      </c>
      <c r="C68" s="347">
        <v>780</v>
      </c>
      <c r="D68" s="347">
        <v>780</v>
      </c>
      <c r="E68" s="345">
        <f t="shared" si="1"/>
        <v>2.4223602484472049</v>
      </c>
      <c r="F68" s="345">
        <v>-0.04</v>
      </c>
    </row>
    <row r="69" spans="1:6" ht="24" customHeight="1">
      <c r="A69" s="344" t="s">
        <v>178</v>
      </c>
      <c r="B69" s="347">
        <v>665</v>
      </c>
      <c r="C69" s="347">
        <v>1742</v>
      </c>
      <c r="D69" s="347">
        <v>1742</v>
      </c>
      <c r="E69" s="345">
        <f t="shared" ref="E69:E122" si="5">D69/B69</f>
        <v>2.619548872180451</v>
      </c>
      <c r="F69" s="345">
        <v>-7.0000000000000007E-2</v>
      </c>
    </row>
    <row r="70" spans="1:6" ht="24" customHeight="1">
      <c r="A70" s="344" t="s">
        <v>179</v>
      </c>
      <c r="B70" s="347"/>
      <c r="C70" s="347">
        <v>32</v>
      </c>
      <c r="D70" s="347">
        <v>32</v>
      </c>
      <c r="E70" s="345" t="e">
        <f t="shared" si="5"/>
        <v>#DIV/0!</v>
      </c>
      <c r="F70" s="345">
        <v>-0.99</v>
      </c>
    </row>
    <row r="71" spans="1:6" ht="24" customHeight="1">
      <c r="A71" s="344" t="s">
        <v>43</v>
      </c>
      <c r="B71" s="347">
        <f>SUM(B72:B81)</f>
        <v>219</v>
      </c>
      <c r="C71" s="347">
        <f t="shared" ref="C71:D71" si="6">SUM(C72:C81)</f>
        <v>882</v>
      </c>
      <c r="D71" s="347">
        <f t="shared" si="6"/>
        <v>857</v>
      </c>
      <c r="E71" s="345">
        <f t="shared" si="5"/>
        <v>3.91324200913242</v>
      </c>
      <c r="F71" s="345">
        <v>0.01</v>
      </c>
    </row>
    <row r="72" spans="1:6" ht="24" customHeight="1">
      <c r="A72" s="344" t="s">
        <v>180</v>
      </c>
      <c r="B72" s="347">
        <v>119</v>
      </c>
      <c r="C72" s="347">
        <v>177</v>
      </c>
      <c r="D72" s="347">
        <v>177</v>
      </c>
      <c r="E72" s="345">
        <f t="shared" si="5"/>
        <v>1.4873949579831933</v>
      </c>
      <c r="F72" s="345">
        <v>-0.03</v>
      </c>
    </row>
    <row r="73" spans="1:6" ht="24" customHeight="1">
      <c r="A73" s="344" t="s">
        <v>181</v>
      </c>
      <c r="B73" s="347"/>
      <c r="C73" s="347"/>
      <c r="D73" s="347"/>
      <c r="E73" s="345"/>
      <c r="F73" s="345"/>
    </row>
    <row r="74" spans="1:6" ht="24" customHeight="1">
      <c r="A74" s="344" t="s">
        <v>182</v>
      </c>
      <c r="B74" s="347"/>
      <c r="C74" s="347"/>
      <c r="D74" s="347"/>
      <c r="E74" s="345"/>
      <c r="F74" s="345"/>
    </row>
    <row r="75" spans="1:6" ht="24" customHeight="1">
      <c r="A75" s="344" t="s">
        <v>183</v>
      </c>
      <c r="B75" s="347"/>
      <c r="C75" s="347">
        <v>287</v>
      </c>
      <c r="D75" s="347">
        <v>287</v>
      </c>
      <c r="E75" s="345"/>
      <c r="F75" s="345">
        <v>0.65</v>
      </c>
    </row>
    <row r="76" spans="1:6" ht="24" customHeight="1">
      <c r="A76" s="344" t="s">
        <v>184</v>
      </c>
      <c r="B76" s="347">
        <v>100</v>
      </c>
      <c r="C76" s="347">
        <v>160</v>
      </c>
      <c r="D76" s="347">
        <v>160</v>
      </c>
      <c r="E76" s="345">
        <f t="shared" si="5"/>
        <v>1.6</v>
      </c>
      <c r="F76" s="345">
        <v>-0.05</v>
      </c>
    </row>
    <row r="77" spans="1:6" ht="24" customHeight="1">
      <c r="A77" s="344" t="s">
        <v>185</v>
      </c>
      <c r="B77" s="347"/>
      <c r="C77" s="347"/>
      <c r="D77" s="347"/>
      <c r="E77" s="345"/>
      <c r="F77" s="345">
        <v>-1</v>
      </c>
    </row>
    <row r="78" spans="1:6" ht="24" customHeight="1">
      <c r="A78" s="344" t="s">
        <v>186</v>
      </c>
      <c r="B78" s="347"/>
      <c r="C78" s="347">
        <v>50</v>
      </c>
      <c r="D78" s="347">
        <v>25</v>
      </c>
      <c r="E78" s="345"/>
      <c r="F78" s="345">
        <v>0.67</v>
      </c>
    </row>
    <row r="79" spans="1:6" ht="24" customHeight="1">
      <c r="A79" s="344" t="s">
        <v>187</v>
      </c>
      <c r="B79" s="347"/>
      <c r="C79" s="347"/>
      <c r="D79" s="347"/>
      <c r="E79" s="345"/>
      <c r="F79" s="345"/>
    </row>
    <row r="80" spans="1:6" ht="24" customHeight="1">
      <c r="A80" s="344" t="s">
        <v>188</v>
      </c>
      <c r="B80" s="347"/>
      <c r="C80" s="347"/>
      <c r="D80" s="347"/>
      <c r="E80" s="345"/>
      <c r="F80" s="345"/>
    </row>
    <row r="81" spans="1:6" ht="24" customHeight="1">
      <c r="A81" s="344" t="s">
        <v>189</v>
      </c>
      <c r="B81" s="347"/>
      <c r="C81" s="347">
        <v>208</v>
      </c>
      <c r="D81" s="347">
        <v>208</v>
      </c>
      <c r="E81" s="345"/>
      <c r="F81" s="345">
        <v>-0.24</v>
      </c>
    </row>
    <row r="82" spans="1:6" ht="24" customHeight="1">
      <c r="A82" s="344" t="s">
        <v>190</v>
      </c>
      <c r="B82" s="347">
        <f>SUM(B83:B88)</f>
        <v>1207</v>
      </c>
      <c r="C82" s="347">
        <f t="shared" ref="C82:D82" si="7">SUM(C83:C88)</f>
        <v>3084</v>
      </c>
      <c r="D82" s="347">
        <f t="shared" si="7"/>
        <v>2593</v>
      </c>
      <c r="E82" s="345">
        <f t="shared" si="5"/>
        <v>2.1483015741507869</v>
      </c>
      <c r="F82" s="345">
        <v>-0.47</v>
      </c>
    </row>
    <row r="83" spans="1:6" ht="24" customHeight="1">
      <c r="A83" s="344" t="s">
        <v>191</v>
      </c>
      <c r="B83" s="347">
        <v>553</v>
      </c>
      <c r="C83" s="347">
        <v>1197</v>
      </c>
      <c r="D83" s="347">
        <v>1197</v>
      </c>
      <c r="E83" s="345">
        <f t="shared" si="5"/>
        <v>2.1645569620253164</v>
      </c>
      <c r="F83" s="345">
        <v>-0.6</v>
      </c>
    </row>
    <row r="84" spans="1:6" ht="20.25" customHeight="1">
      <c r="A84" s="344" t="s">
        <v>192</v>
      </c>
      <c r="B84" s="347">
        <v>121</v>
      </c>
      <c r="C84" s="347">
        <v>337</v>
      </c>
      <c r="D84" s="347">
        <v>337</v>
      </c>
      <c r="E84" s="345">
        <f t="shared" si="5"/>
        <v>2.7851239669421486</v>
      </c>
      <c r="F84" s="345">
        <v>-0.08</v>
      </c>
    </row>
    <row r="85" spans="1:6" ht="20.25" customHeight="1">
      <c r="A85" s="344" t="s">
        <v>193</v>
      </c>
      <c r="B85" s="347">
        <v>10</v>
      </c>
      <c r="C85" s="347">
        <v>147</v>
      </c>
      <c r="D85" s="347">
        <v>147</v>
      </c>
      <c r="E85" s="345">
        <f t="shared" si="5"/>
        <v>14.7</v>
      </c>
      <c r="F85" s="345">
        <v>-0.63</v>
      </c>
    </row>
    <row r="86" spans="1:6" ht="20.25" customHeight="1">
      <c r="A86" s="344" t="s">
        <v>194</v>
      </c>
      <c r="B86" s="347">
        <v>39</v>
      </c>
      <c r="C86" s="347">
        <v>71</v>
      </c>
      <c r="D86" s="347">
        <v>71</v>
      </c>
      <c r="E86" s="345">
        <f t="shared" si="5"/>
        <v>1.8205128205128205</v>
      </c>
      <c r="F86" s="345">
        <v>-0.08</v>
      </c>
    </row>
    <row r="87" spans="1:6" ht="20.25" customHeight="1">
      <c r="A87" s="344" t="s">
        <v>195</v>
      </c>
      <c r="B87" s="347">
        <v>336</v>
      </c>
      <c r="C87" s="347">
        <v>576</v>
      </c>
      <c r="D87" s="347">
        <v>576</v>
      </c>
      <c r="E87" s="345">
        <f t="shared" si="5"/>
        <v>1.7142857142857142</v>
      </c>
      <c r="F87" s="345">
        <v>-0.12</v>
      </c>
    </row>
    <row r="88" spans="1:6" ht="20.25" customHeight="1">
      <c r="A88" s="344" t="s">
        <v>196</v>
      </c>
      <c r="B88" s="347">
        <v>148</v>
      </c>
      <c r="C88" s="347">
        <v>756</v>
      </c>
      <c r="D88" s="347">
        <v>265</v>
      </c>
      <c r="E88" s="345">
        <f t="shared" si="5"/>
        <v>1.7905405405405406</v>
      </c>
      <c r="F88" s="345">
        <v>-0.7</v>
      </c>
    </row>
    <row r="89" spans="1:6" ht="20.25" customHeight="1">
      <c r="A89" s="344" t="s">
        <v>45</v>
      </c>
      <c r="B89" s="347">
        <f>SUM(B90:B110)</f>
        <v>11411</v>
      </c>
      <c r="C89" s="347">
        <f t="shared" ref="C89:D89" si="8">SUM(C90:C110)</f>
        <v>21495</v>
      </c>
      <c r="D89" s="347">
        <f t="shared" si="8"/>
        <v>21437</v>
      </c>
      <c r="E89" s="345">
        <f t="shared" si="5"/>
        <v>1.8786258873017263</v>
      </c>
      <c r="F89" s="345">
        <v>0.11</v>
      </c>
    </row>
    <row r="90" spans="1:6" ht="20.25" customHeight="1">
      <c r="A90" s="344" t="s">
        <v>197</v>
      </c>
      <c r="B90" s="347">
        <v>672</v>
      </c>
      <c r="C90" s="347">
        <v>1167</v>
      </c>
      <c r="D90" s="347">
        <v>1167</v>
      </c>
      <c r="E90" s="345">
        <f t="shared" si="5"/>
        <v>1.7366071428571428</v>
      </c>
      <c r="F90" s="345">
        <v>-0.16</v>
      </c>
    </row>
    <row r="91" spans="1:6" ht="20.25" customHeight="1">
      <c r="A91" s="344" t="s">
        <v>198</v>
      </c>
      <c r="B91" s="347">
        <v>314</v>
      </c>
      <c r="C91" s="347">
        <v>555</v>
      </c>
      <c r="D91" s="347">
        <v>547</v>
      </c>
      <c r="E91" s="345">
        <f t="shared" si="5"/>
        <v>1.7420382165605095</v>
      </c>
      <c r="F91" s="345">
        <v>-0.02</v>
      </c>
    </row>
    <row r="92" spans="1:6" ht="20.25" customHeight="1">
      <c r="A92" s="344" t="s">
        <v>199</v>
      </c>
      <c r="B92" s="347"/>
      <c r="C92" s="347"/>
      <c r="D92" s="347"/>
      <c r="E92" s="345"/>
      <c r="F92" s="345"/>
    </row>
    <row r="93" spans="1:6" ht="20.25" customHeight="1">
      <c r="A93" s="344" t="s">
        <v>200</v>
      </c>
      <c r="B93" s="347">
        <v>8828</v>
      </c>
      <c r="C93" s="347">
        <v>10685</v>
      </c>
      <c r="D93" s="347">
        <v>10685</v>
      </c>
      <c r="E93" s="345">
        <f t="shared" si="5"/>
        <v>1.2103534209333937</v>
      </c>
      <c r="F93" s="345">
        <v>7.0000000000000007E-2</v>
      </c>
    </row>
    <row r="94" spans="1:6" ht="20.25" customHeight="1">
      <c r="A94" s="344" t="s">
        <v>201</v>
      </c>
      <c r="B94" s="347"/>
      <c r="C94" s="347">
        <v>1</v>
      </c>
      <c r="D94" s="347">
        <v>1</v>
      </c>
      <c r="E94" s="345"/>
      <c r="F94" s="345">
        <v>-0.5</v>
      </c>
    </row>
    <row r="95" spans="1:6" ht="20.25" customHeight="1">
      <c r="A95" s="344" t="s">
        <v>202</v>
      </c>
      <c r="B95" s="347"/>
      <c r="C95" s="347">
        <v>1354</v>
      </c>
      <c r="D95" s="347">
        <v>1304</v>
      </c>
      <c r="E95" s="345"/>
      <c r="F95" s="345">
        <v>0.59</v>
      </c>
    </row>
    <row r="96" spans="1:6" ht="20.25" customHeight="1">
      <c r="A96" s="344" t="s">
        <v>203</v>
      </c>
      <c r="B96" s="347">
        <v>183</v>
      </c>
      <c r="C96" s="347">
        <v>683</v>
      </c>
      <c r="D96" s="347">
        <v>683</v>
      </c>
      <c r="E96" s="345">
        <f t="shared" si="5"/>
        <v>3.7322404371584699</v>
      </c>
      <c r="F96" s="345">
        <v>0.26</v>
      </c>
    </row>
    <row r="97" spans="1:6" ht="20.25" customHeight="1">
      <c r="A97" s="344" t="s">
        <v>204</v>
      </c>
      <c r="B97" s="347">
        <v>178</v>
      </c>
      <c r="C97" s="347">
        <v>142</v>
      </c>
      <c r="D97" s="347">
        <v>142</v>
      </c>
      <c r="E97" s="345">
        <f t="shared" si="5"/>
        <v>0.797752808988764</v>
      </c>
      <c r="F97" s="345">
        <v>-0.1</v>
      </c>
    </row>
    <row r="98" spans="1:6" ht="20.25" customHeight="1">
      <c r="A98" s="344" t="s">
        <v>205</v>
      </c>
      <c r="B98" s="347">
        <v>204</v>
      </c>
      <c r="C98" s="347">
        <v>368</v>
      </c>
      <c r="D98" s="347">
        <v>368</v>
      </c>
      <c r="E98" s="345">
        <f t="shared" si="5"/>
        <v>1.803921568627451</v>
      </c>
      <c r="F98" s="345">
        <v>-7.0000000000000007E-2</v>
      </c>
    </row>
    <row r="99" spans="1:6" ht="20.25" customHeight="1">
      <c r="A99" s="344" t="s">
        <v>206</v>
      </c>
      <c r="B99" s="347">
        <v>135</v>
      </c>
      <c r="C99" s="347">
        <v>316</v>
      </c>
      <c r="D99" s="347">
        <v>316</v>
      </c>
      <c r="E99" s="345">
        <f t="shared" si="5"/>
        <v>2.3407407407407406</v>
      </c>
      <c r="F99" s="345">
        <v>-0.05</v>
      </c>
    </row>
    <row r="100" spans="1:6" ht="20.25" customHeight="1">
      <c r="A100" s="344" t="s">
        <v>207</v>
      </c>
      <c r="B100" s="347">
        <v>57</v>
      </c>
      <c r="C100" s="347">
        <v>88</v>
      </c>
      <c r="D100" s="347">
        <v>88</v>
      </c>
      <c r="E100" s="345">
        <f t="shared" si="5"/>
        <v>1.5438596491228069</v>
      </c>
      <c r="F100" s="345">
        <v>-0.13</v>
      </c>
    </row>
    <row r="101" spans="1:6" ht="20.25" customHeight="1">
      <c r="A101" s="344" t="s">
        <v>208</v>
      </c>
      <c r="B101" s="347">
        <v>11</v>
      </c>
      <c r="C101" s="347">
        <v>2773</v>
      </c>
      <c r="D101" s="347">
        <v>2773</v>
      </c>
      <c r="E101" s="345">
        <f t="shared" si="5"/>
        <v>252.09090909090909</v>
      </c>
      <c r="F101" s="345">
        <v>0.2</v>
      </c>
    </row>
    <row r="102" spans="1:6" ht="20.25" customHeight="1">
      <c r="A102" s="344" t="s">
        <v>209</v>
      </c>
      <c r="B102" s="347">
        <v>50</v>
      </c>
      <c r="C102" s="347">
        <v>84</v>
      </c>
      <c r="D102" s="347">
        <v>84</v>
      </c>
      <c r="E102" s="345">
        <f t="shared" si="5"/>
        <v>1.68</v>
      </c>
      <c r="F102" s="345">
        <v>0.62</v>
      </c>
    </row>
    <row r="103" spans="1:6" ht="20.25" customHeight="1">
      <c r="A103" s="344" t="s">
        <v>210</v>
      </c>
      <c r="B103" s="347">
        <v>403</v>
      </c>
      <c r="C103" s="347">
        <v>444</v>
      </c>
      <c r="D103" s="347">
        <v>444</v>
      </c>
      <c r="E103" s="345">
        <f t="shared" si="5"/>
        <v>1.1017369727047146</v>
      </c>
      <c r="F103" s="345">
        <v>0.18</v>
      </c>
    </row>
    <row r="104" spans="1:6" ht="20.25" customHeight="1">
      <c r="A104" s="344" t="s">
        <v>211</v>
      </c>
      <c r="B104" s="347"/>
      <c r="C104" s="347"/>
      <c r="D104" s="347"/>
      <c r="E104" s="345"/>
      <c r="F104" s="345"/>
    </row>
    <row r="105" spans="1:6" ht="20.25" customHeight="1">
      <c r="A105" s="344" t="s">
        <v>212</v>
      </c>
      <c r="B105" s="347">
        <v>240</v>
      </c>
      <c r="C105" s="347">
        <v>1078</v>
      </c>
      <c r="D105" s="347">
        <v>1078</v>
      </c>
      <c r="E105" s="345">
        <f t="shared" si="5"/>
        <v>4.4916666666666663</v>
      </c>
      <c r="F105" s="345">
        <v>1.38</v>
      </c>
    </row>
    <row r="106" spans="1:6" ht="20.25" customHeight="1">
      <c r="A106" s="344" t="s">
        <v>213</v>
      </c>
      <c r="B106" s="347">
        <v>42</v>
      </c>
      <c r="C106" s="347">
        <v>1552</v>
      </c>
      <c r="D106" s="347">
        <v>1552</v>
      </c>
      <c r="E106" s="345">
        <f t="shared" si="5"/>
        <v>36.952380952380949</v>
      </c>
      <c r="F106" s="345">
        <v>-0.01</v>
      </c>
    </row>
    <row r="107" spans="1:6" ht="20.25" customHeight="1">
      <c r="A107" s="344" t="s">
        <v>214</v>
      </c>
      <c r="B107" s="347"/>
      <c r="C107" s="347"/>
      <c r="D107" s="347"/>
      <c r="E107" s="345"/>
      <c r="F107" s="345"/>
    </row>
    <row r="108" spans="1:6" ht="20.25" customHeight="1">
      <c r="A108" s="344" t="s">
        <v>215</v>
      </c>
      <c r="B108" s="347">
        <v>94</v>
      </c>
      <c r="C108" s="347">
        <v>152</v>
      </c>
      <c r="D108" s="347">
        <v>152</v>
      </c>
      <c r="E108" s="345">
        <f t="shared" si="5"/>
        <v>1.6170212765957446</v>
      </c>
      <c r="F108" s="345">
        <v>0.03</v>
      </c>
    </row>
    <row r="109" spans="1:6" ht="20.25" customHeight="1">
      <c r="A109" s="344" t="s">
        <v>216</v>
      </c>
      <c r="B109" s="347"/>
      <c r="C109" s="347">
        <v>53</v>
      </c>
      <c r="D109" s="347">
        <v>53</v>
      </c>
      <c r="E109" s="345"/>
      <c r="F109" s="345">
        <v>-0.28999999999999998</v>
      </c>
    </row>
    <row r="110" spans="1:6" ht="20.25" customHeight="1">
      <c r="A110" s="344" t="s">
        <v>217</v>
      </c>
      <c r="B110" s="347"/>
      <c r="C110" s="347"/>
      <c r="D110" s="347"/>
      <c r="E110" s="345"/>
      <c r="F110" s="345"/>
    </row>
    <row r="111" spans="1:6" ht="20.25" customHeight="1">
      <c r="A111" s="344" t="s">
        <v>218</v>
      </c>
      <c r="B111" s="347">
        <f>SUM(B112:B124)</f>
        <v>10707</v>
      </c>
      <c r="C111" s="347">
        <f t="shared" ref="C111:D111" si="9">SUM(C112:C124)</f>
        <v>18346</v>
      </c>
      <c r="D111" s="347">
        <f t="shared" si="9"/>
        <v>18346</v>
      </c>
      <c r="E111" s="345">
        <f t="shared" si="5"/>
        <v>1.7134584851032035</v>
      </c>
      <c r="F111" s="345">
        <v>0.02</v>
      </c>
    </row>
    <row r="112" spans="1:6" ht="20.25" customHeight="1">
      <c r="A112" s="344" t="s">
        <v>219</v>
      </c>
      <c r="B112" s="347">
        <v>228</v>
      </c>
      <c r="C112" s="347">
        <v>517</v>
      </c>
      <c r="D112" s="347">
        <v>517</v>
      </c>
      <c r="E112" s="345">
        <f t="shared" si="5"/>
        <v>2.2675438596491229</v>
      </c>
      <c r="F112" s="345">
        <v>0.26</v>
      </c>
    </row>
    <row r="113" spans="1:6" ht="20.25" customHeight="1">
      <c r="A113" s="344" t="s">
        <v>220</v>
      </c>
      <c r="B113" s="347">
        <v>3122</v>
      </c>
      <c r="C113" s="347">
        <v>3514</v>
      </c>
      <c r="D113" s="347">
        <v>3514</v>
      </c>
      <c r="E113" s="345">
        <f t="shared" si="5"/>
        <v>1.1255605381165918</v>
      </c>
      <c r="F113" s="345">
        <v>-0.02</v>
      </c>
    </row>
    <row r="114" spans="1:6" ht="20.25" customHeight="1">
      <c r="A114" s="344" t="s">
        <v>221</v>
      </c>
      <c r="B114" s="347">
        <v>1962</v>
      </c>
      <c r="C114" s="347">
        <v>3308</v>
      </c>
      <c r="D114" s="347">
        <v>3308</v>
      </c>
      <c r="E114" s="345">
        <f t="shared" si="5"/>
        <v>1.6860346585117227</v>
      </c>
      <c r="F114" s="345">
        <v>0.02</v>
      </c>
    </row>
    <row r="115" spans="1:6" ht="20.25" customHeight="1">
      <c r="A115" s="344" t="s">
        <v>222</v>
      </c>
      <c r="B115" s="347">
        <v>945</v>
      </c>
      <c r="C115" s="347">
        <v>2407</v>
      </c>
      <c r="D115" s="347">
        <v>2407</v>
      </c>
      <c r="E115" s="345">
        <f t="shared" si="5"/>
        <v>2.5470899470899471</v>
      </c>
      <c r="F115" s="345">
        <v>-0.2</v>
      </c>
    </row>
    <row r="116" spans="1:6" ht="20.25" customHeight="1">
      <c r="A116" s="344" t="s">
        <v>223</v>
      </c>
      <c r="B116" s="347"/>
      <c r="C116" s="347">
        <v>11</v>
      </c>
      <c r="D116" s="347">
        <v>11</v>
      </c>
      <c r="E116" s="345"/>
      <c r="F116" s="345">
        <v>-0.9</v>
      </c>
    </row>
    <row r="117" spans="1:6" ht="20.25" customHeight="1">
      <c r="A117" s="344" t="s">
        <v>224</v>
      </c>
      <c r="B117" s="347">
        <v>13</v>
      </c>
      <c r="C117" s="347">
        <v>172</v>
      </c>
      <c r="D117" s="347">
        <v>172</v>
      </c>
      <c r="E117" s="345">
        <f t="shared" si="5"/>
        <v>13.23076923076923</v>
      </c>
      <c r="F117" s="345">
        <v>-0.23</v>
      </c>
    </row>
    <row r="118" spans="1:6" ht="20.25" customHeight="1">
      <c r="A118" s="344" t="s">
        <v>225</v>
      </c>
      <c r="B118" s="347">
        <v>3839</v>
      </c>
      <c r="C118" s="347">
        <v>4483</v>
      </c>
      <c r="D118" s="347">
        <v>4483</v>
      </c>
      <c r="E118" s="345">
        <f t="shared" si="5"/>
        <v>1.167752018754884</v>
      </c>
      <c r="F118" s="345">
        <v>0.06</v>
      </c>
    </row>
    <row r="119" spans="1:6" ht="20.25" customHeight="1">
      <c r="A119" s="344" t="s">
        <v>226</v>
      </c>
      <c r="B119" s="347">
        <v>286</v>
      </c>
      <c r="C119" s="347">
        <v>174</v>
      </c>
      <c r="D119" s="347">
        <v>174</v>
      </c>
      <c r="E119" s="345">
        <f t="shared" si="5"/>
        <v>0.60839160839160844</v>
      </c>
      <c r="F119" s="345">
        <v>-0.39</v>
      </c>
    </row>
    <row r="120" spans="1:6" ht="20.25" customHeight="1">
      <c r="A120" s="344" t="s">
        <v>227</v>
      </c>
      <c r="B120" s="347">
        <v>20</v>
      </c>
      <c r="C120" s="347">
        <v>530</v>
      </c>
      <c r="D120" s="347">
        <v>530</v>
      </c>
      <c r="E120" s="345">
        <f t="shared" si="5"/>
        <v>26.5</v>
      </c>
      <c r="F120" s="345">
        <v>-0.32</v>
      </c>
    </row>
    <row r="121" spans="1:6" ht="20.25" customHeight="1">
      <c r="A121" s="344" t="s">
        <v>228</v>
      </c>
      <c r="B121" s="347"/>
      <c r="C121" s="347">
        <v>9</v>
      </c>
      <c r="D121" s="347">
        <v>9</v>
      </c>
      <c r="E121" s="345"/>
      <c r="F121" s="345">
        <v>-0.1</v>
      </c>
    </row>
    <row r="122" spans="1:6" ht="20.25" customHeight="1">
      <c r="A122" s="344" t="s">
        <v>229</v>
      </c>
      <c r="B122" s="347">
        <v>219</v>
      </c>
      <c r="C122" s="347">
        <v>365</v>
      </c>
      <c r="D122" s="347">
        <v>365</v>
      </c>
      <c r="E122" s="345">
        <f t="shared" si="5"/>
        <v>1.6666666666666667</v>
      </c>
      <c r="F122" s="345">
        <v>0.06</v>
      </c>
    </row>
    <row r="123" spans="1:6" ht="20.25" customHeight="1">
      <c r="A123" s="344" t="s">
        <v>230</v>
      </c>
      <c r="B123" s="347"/>
      <c r="C123" s="347"/>
      <c r="D123" s="347"/>
      <c r="E123" s="345"/>
      <c r="F123" s="345"/>
    </row>
    <row r="124" spans="1:6" ht="20.25" customHeight="1">
      <c r="A124" s="344" t="s">
        <v>231</v>
      </c>
      <c r="B124" s="347">
        <v>73</v>
      </c>
      <c r="C124" s="347">
        <v>2856</v>
      </c>
      <c r="D124" s="347">
        <v>2856</v>
      </c>
      <c r="E124" s="345"/>
      <c r="F124" s="345">
        <v>0.66</v>
      </c>
    </row>
    <row r="125" spans="1:6" ht="20.25" customHeight="1">
      <c r="A125" s="344" t="s">
        <v>47</v>
      </c>
      <c r="B125" s="347">
        <f>SUM(B126:B140)</f>
        <v>0</v>
      </c>
      <c r="C125" s="347">
        <f t="shared" ref="C125:D125" si="10">SUM(C126:C140)</f>
        <v>5935</v>
      </c>
      <c r="D125" s="347">
        <f t="shared" si="10"/>
        <v>5882</v>
      </c>
      <c r="E125" s="345"/>
      <c r="F125" s="345">
        <v>-0.41</v>
      </c>
    </row>
    <row r="126" spans="1:6" ht="20.25" customHeight="1">
      <c r="A126" s="344" t="s">
        <v>232</v>
      </c>
      <c r="B126" s="347"/>
      <c r="C126" s="347">
        <v>117</v>
      </c>
      <c r="D126" s="347">
        <v>117</v>
      </c>
      <c r="E126" s="345"/>
      <c r="F126" s="345">
        <v>-0.77</v>
      </c>
    </row>
    <row r="127" spans="1:6" ht="20.25" customHeight="1">
      <c r="A127" s="344" t="s">
        <v>233</v>
      </c>
      <c r="B127" s="347"/>
      <c r="C127" s="347"/>
      <c r="D127" s="347"/>
      <c r="E127" s="345"/>
      <c r="F127" s="348"/>
    </row>
    <row r="128" spans="1:6" ht="20.25" customHeight="1">
      <c r="A128" s="344" t="s">
        <v>234</v>
      </c>
      <c r="B128" s="347"/>
      <c r="C128" s="347">
        <v>26</v>
      </c>
      <c r="D128" s="347">
        <v>26</v>
      </c>
      <c r="E128" s="345"/>
      <c r="F128" s="345">
        <v>-0.95</v>
      </c>
    </row>
    <row r="129" spans="1:6" ht="20.25" customHeight="1">
      <c r="A129" s="344" t="s">
        <v>235</v>
      </c>
      <c r="B129" s="347"/>
      <c r="C129" s="347">
        <v>5440</v>
      </c>
      <c r="D129" s="347">
        <v>5387</v>
      </c>
      <c r="E129" s="345"/>
      <c r="F129" s="345">
        <v>-0.38</v>
      </c>
    </row>
    <row r="130" spans="1:6" ht="20.25" customHeight="1">
      <c r="A130" s="344" t="s">
        <v>236</v>
      </c>
      <c r="B130" s="347"/>
      <c r="C130" s="347">
        <v>215</v>
      </c>
      <c r="D130" s="347">
        <v>215</v>
      </c>
      <c r="E130" s="345"/>
      <c r="F130" s="345">
        <v>0.1</v>
      </c>
    </row>
    <row r="131" spans="1:6" ht="20.25" customHeight="1">
      <c r="A131" s="344" t="s">
        <v>237</v>
      </c>
      <c r="B131" s="347"/>
      <c r="C131" s="347"/>
      <c r="D131" s="347"/>
      <c r="E131" s="345"/>
      <c r="F131" s="345">
        <v>-1</v>
      </c>
    </row>
    <row r="132" spans="1:6" ht="20.25" customHeight="1">
      <c r="A132" s="344" t="s">
        <v>238</v>
      </c>
      <c r="B132" s="347"/>
      <c r="C132" s="347"/>
      <c r="D132" s="347"/>
      <c r="E132" s="345"/>
      <c r="F132" s="345"/>
    </row>
    <row r="133" spans="1:6" ht="20.25" customHeight="1">
      <c r="A133" s="344" t="s">
        <v>239</v>
      </c>
      <c r="B133" s="347"/>
      <c r="C133" s="347"/>
      <c r="D133" s="347"/>
      <c r="E133" s="345"/>
      <c r="F133" s="345"/>
    </row>
    <row r="134" spans="1:6" ht="20.25" customHeight="1">
      <c r="A134" s="344" t="s">
        <v>240</v>
      </c>
      <c r="B134" s="347"/>
      <c r="C134" s="347"/>
      <c r="D134" s="347"/>
      <c r="E134" s="345"/>
      <c r="F134" s="345"/>
    </row>
    <row r="135" spans="1:6" ht="20.25" customHeight="1">
      <c r="A135" s="344" t="s">
        <v>241</v>
      </c>
      <c r="B135" s="347"/>
      <c r="C135" s="347"/>
      <c r="D135" s="347"/>
      <c r="E135" s="345"/>
      <c r="F135" s="345"/>
    </row>
    <row r="136" spans="1:6" ht="20.25" customHeight="1">
      <c r="A136" s="344" t="s">
        <v>242</v>
      </c>
      <c r="B136" s="347"/>
      <c r="C136" s="347"/>
      <c r="D136" s="347"/>
      <c r="E136" s="345"/>
      <c r="F136" s="345"/>
    </row>
    <row r="137" spans="1:6" ht="20.25" customHeight="1">
      <c r="A137" s="344" t="s">
        <v>243</v>
      </c>
      <c r="B137" s="347"/>
      <c r="C137" s="347"/>
      <c r="D137" s="347"/>
      <c r="E137" s="345"/>
      <c r="F137" s="345"/>
    </row>
    <row r="138" spans="1:6" ht="20.25" customHeight="1">
      <c r="A138" s="344" t="s">
        <v>244</v>
      </c>
      <c r="B138" s="347"/>
      <c r="C138" s="347"/>
      <c r="D138" s="347"/>
      <c r="E138" s="345"/>
      <c r="F138" s="345"/>
    </row>
    <row r="139" spans="1:6" ht="20.25" customHeight="1">
      <c r="A139" s="344" t="s">
        <v>245</v>
      </c>
      <c r="B139" s="347"/>
      <c r="C139" s="347"/>
      <c r="D139" s="347"/>
      <c r="E139" s="345"/>
      <c r="F139" s="345"/>
    </row>
    <row r="140" spans="1:6" ht="20.25" customHeight="1">
      <c r="A140" s="344" t="s">
        <v>246</v>
      </c>
      <c r="B140" s="347"/>
      <c r="C140" s="347">
        <v>137</v>
      </c>
      <c r="D140" s="347">
        <v>137</v>
      </c>
      <c r="E140" s="345"/>
      <c r="F140" s="345"/>
    </row>
    <row r="141" spans="1:6" ht="20.25" customHeight="1">
      <c r="A141" s="344" t="s">
        <v>48</v>
      </c>
      <c r="B141" s="347">
        <f>SUM(B142:B147)</f>
        <v>509</v>
      </c>
      <c r="C141" s="347">
        <f t="shared" ref="C141:D141" si="11">SUM(C142:C147)</f>
        <v>7529</v>
      </c>
      <c r="D141" s="347">
        <f t="shared" si="11"/>
        <v>7529</v>
      </c>
      <c r="E141" s="345">
        <f t="shared" ref="E141:E194" si="12">D141/B141</f>
        <v>14.791748526522593</v>
      </c>
      <c r="F141" s="345">
        <v>2.67</v>
      </c>
    </row>
    <row r="142" spans="1:6" ht="20.25" customHeight="1">
      <c r="A142" s="344" t="s">
        <v>247</v>
      </c>
      <c r="B142" s="347">
        <v>504</v>
      </c>
      <c r="C142" s="347">
        <v>6381</v>
      </c>
      <c r="D142" s="347">
        <v>6381</v>
      </c>
      <c r="E142" s="345">
        <f t="shared" si="12"/>
        <v>12.660714285714286</v>
      </c>
      <c r="F142" s="345">
        <v>3.41</v>
      </c>
    </row>
    <row r="143" spans="1:6" ht="20.25" customHeight="1">
      <c r="A143" s="344" t="s">
        <v>248</v>
      </c>
      <c r="B143" s="347"/>
      <c r="C143" s="347"/>
      <c r="D143" s="347"/>
      <c r="E143" s="345"/>
      <c r="F143" s="345"/>
    </row>
    <row r="144" spans="1:6" ht="20.25" customHeight="1">
      <c r="A144" s="344" t="s">
        <v>249</v>
      </c>
      <c r="B144" s="347"/>
      <c r="C144" s="347">
        <v>868</v>
      </c>
      <c r="D144" s="347">
        <v>868</v>
      </c>
      <c r="E144" s="345"/>
      <c r="F144" s="345">
        <v>1.35</v>
      </c>
    </row>
    <row r="145" spans="1:6" ht="20.25" customHeight="1">
      <c r="A145" s="344" t="s">
        <v>250</v>
      </c>
      <c r="B145" s="347"/>
      <c r="C145" s="347">
        <v>276</v>
      </c>
      <c r="D145" s="347">
        <v>276</v>
      </c>
      <c r="E145" s="345"/>
      <c r="F145" s="348"/>
    </row>
    <row r="146" spans="1:6" ht="20.25" customHeight="1">
      <c r="A146" s="344" t="s">
        <v>251</v>
      </c>
      <c r="B146" s="347"/>
      <c r="C146" s="347"/>
      <c r="D146" s="347"/>
      <c r="E146" s="345"/>
      <c r="F146" s="345"/>
    </row>
    <row r="147" spans="1:6" ht="20.25" customHeight="1">
      <c r="A147" s="344" t="s">
        <v>252</v>
      </c>
      <c r="B147" s="347">
        <v>5</v>
      </c>
      <c r="C147" s="347">
        <v>4</v>
      </c>
      <c r="D147" s="347">
        <v>4</v>
      </c>
      <c r="E147" s="345">
        <f t="shared" si="12"/>
        <v>0.8</v>
      </c>
      <c r="F147" s="345">
        <v>-0.98</v>
      </c>
    </row>
    <row r="148" spans="1:6" ht="20.25" customHeight="1">
      <c r="A148" s="344" t="s">
        <v>49</v>
      </c>
      <c r="B148" s="347">
        <f>SUM(B149:B156)</f>
        <v>6833</v>
      </c>
      <c r="C148" s="347">
        <f t="shared" ref="C148:D148" si="13">SUM(C149:C156)</f>
        <v>46893</v>
      </c>
      <c r="D148" s="347">
        <f t="shared" si="13"/>
        <v>45969</v>
      </c>
      <c r="E148" s="345">
        <f t="shared" si="12"/>
        <v>6.7274989023854825</v>
      </c>
      <c r="F148" s="345">
        <v>-0.05</v>
      </c>
    </row>
    <row r="149" spans="1:6" ht="20.25" customHeight="1">
      <c r="A149" s="344" t="s">
        <v>253</v>
      </c>
      <c r="B149" s="347">
        <v>2993</v>
      </c>
      <c r="C149" s="347">
        <v>8124</v>
      </c>
      <c r="D149" s="347">
        <v>8124</v>
      </c>
      <c r="E149" s="345">
        <f t="shared" si="12"/>
        <v>2.7143334447043101</v>
      </c>
      <c r="F149" s="345">
        <v>-0.15</v>
      </c>
    </row>
    <row r="150" spans="1:6" ht="20.25" customHeight="1">
      <c r="A150" s="344" t="s">
        <v>254</v>
      </c>
      <c r="B150" s="347">
        <v>959</v>
      </c>
      <c r="C150" s="347">
        <v>7150</v>
      </c>
      <c r="D150" s="347">
        <v>7115</v>
      </c>
      <c r="E150" s="345">
        <f t="shared" si="12"/>
        <v>7.4191866527632948</v>
      </c>
      <c r="F150" s="345">
        <v>-0.15</v>
      </c>
    </row>
    <row r="151" spans="1:6" ht="20.25" customHeight="1">
      <c r="A151" s="344" t="s">
        <v>255</v>
      </c>
      <c r="B151" s="347">
        <v>222</v>
      </c>
      <c r="C151" s="347">
        <v>3809</v>
      </c>
      <c r="D151" s="347">
        <v>3655</v>
      </c>
      <c r="E151" s="345">
        <f t="shared" si="12"/>
        <v>16.463963963963963</v>
      </c>
      <c r="F151" s="345">
        <v>0.2</v>
      </c>
    </row>
    <row r="152" spans="1:6" ht="20.25" customHeight="1">
      <c r="A152" s="344" t="s">
        <v>256</v>
      </c>
      <c r="B152" s="347">
        <v>615</v>
      </c>
      <c r="C152" s="347">
        <v>17160</v>
      </c>
      <c r="D152" s="347">
        <v>16425</v>
      </c>
      <c r="E152" s="345">
        <f t="shared" si="12"/>
        <v>26.707317073170731</v>
      </c>
      <c r="F152" s="345">
        <v>-0.32</v>
      </c>
    </row>
    <row r="153" spans="1:6" ht="20.25" customHeight="1">
      <c r="A153" s="344" t="s">
        <v>257</v>
      </c>
      <c r="B153" s="347">
        <v>2041</v>
      </c>
      <c r="C153" s="347">
        <v>3090</v>
      </c>
      <c r="D153" s="347">
        <v>3090</v>
      </c>
      <c r="E153" s="345">
        <f t="shared" si="12"/>
        <v>1.5139637432631063</v>
      </c>
      <c r="F153" s="345">
        <v>-0.05</v>
      </c>
    </row>
    <row r="154" spans="1:6" ht="20.25" customHeight="1">
      <c r="A154" s="344" t="s">
        <v>258</v>
      </c>
      <c r="B154" s="347"/>
      <c r="C154" s="347">
        <v>26</v>
      </c>
      <c r="D154" s="347">
        <v>26</v>
      </c>
      <c r="E154" s="345"/>
      <c r="F154" s="348">
        <v>4.2</v>
      </c>
    </row>
    <row r="155" spans="1:6" ht="20.25" customHeight="1">
      <c r="A155" s="344" t="s">
        <v>259</v>
      </c>
      <c r="B155" s="347"/>
      <c r="C155" s="347"/>
      <c r="D155" s="347"/>
      <c r="E155" s="345"/>
      <c r="F155" s="345"/>
    </row>
    <row r="156" spans="1:6" ht="20.25" customHeight="1">
      <c r="A156" s="344" t="s">
        <v>260</v>
      </c>
      <c r="B156" s="347">
        <v>3</v>
      </c>
      <c r="C156" s="347">
        <v>7534</v>
      </c>
      <c r="D156" s="347">
        <v>7534</v>
      </c>
      <c r="E156" s="345">
        <f t="shared" si="12"/>
        <v>2511.3333333333335</v>
      </c>
      <c r="F156" s="345">
        <v>116.72</v>
      </c>
    </row>
    <row r="157" spans="1:6" ht="20.25" customHeight="1">
      <c r="A157" s="344" t="s">
        <v>50</v>
      </c>
      <c r="B157" s="347">
        <f>SUM(B158:B164)</f>
        <v>271</v>
      </c>
      <c r="C157" s="347">
        <f t="shared" ref="C157:D157" si="14">SUM(C158:C164)</f>
        <v>2621</v>
      </c>
      <c r="D157" s="347">
        <f t="shared" si="14"/>
        <v>2455</v>
      </c>
      <c r="E157" s="345">
        <f t="shared" si="12"/>
        <v>9.0590405904059033</v>
      </c>
      <c r="F157" s="345">
        <v>1.29</v>
      </c>
    </row>
    <row r="158" spans="1:6" ht="20.25" customHeight="1">
      <c r="A158" s="344" t="s">
        <v>261</v>
      </c>
      <c r="B158" s="347">
        <v>271</v>
      </c>
      <c r="C158" s="347">
        <v>2314</v>
      </c>
      <c r="D158" s="347">
        <v>2148</v>
      </c>
      <c r="E158" s="345">
        <f t="shared" si="12"/>
        <v>7.92619926199262</v>
      </c>
      <c r="F158" s="345">
        <v>3.41</v>
      </c>
    </row>
    <row r="159" spans="1:6" ht="20.25" customHeight="1">
      <c r="A159" s="344" t="s">
        <v>262</v>
      </c>
      <c r="B159" s="347"/>
      <c r="C159" s="347"/>
      <c r="D159" s="347"/>
      <c r="E159" s="345"/>
      <c r="F159" s="345"/>
    </row>
    <row r="160" spans="1:6" ht="20.25" customHeight="1">
      <c r="A160" s="344" t="s">
        <v>263</v>
      </c>
      <c r="B160" s="347"/>
      <c r="C160" s="347"/>
      <c r="D160" s="347"/>
      <c r="E160" s="345"/>
      <c r="F160" s="345"/>
    </row>
    <row r="161" spans="1:6" ht="20.25" customHeight="1">
      <c r="A161" s="344" t="s">
        <v>264</v>
      </c>
      <c r="B161" s="347"/>
      <c r="C161" s="347"/>
      <c r="D161" s="347"/>
      <c r="E161" s="345"/>
      <c r="F161" s="345">
        <v>-1</v>
      </c>
    </row>
    <row r="162" spans="1:6" ht="20.25" customHeight="1">
      <c r="A162" s="344" t="s">
        <v>265</v>
      </c>
      <c r="B162" s="347"/>
      <c r="C162" s="347"/>
      <c r="D162" s="347"/>
      <c r="E162" s="345"/>
      <c r="F162" s="345"/>
    </row>
    <row r="163" spans="1:6" ht="20.25" customHeight="1">
      <c r="A163" s="344" t="s">
        <v>266</v>
      </c>
      <c r="B163" s="347"/>
      <c r="C163" s="347"/>
      <c r="D163" s="347"/>
      <c r="E163" s="345"/>
      <c r="F163" s="345"/>
    </row>
    <row r="164" spans="1:6" ht="20.25" customHeight="1">
      <c r="A164" s="344" t="s">
        <v>267</v>
      </c>
      <c r="B164" s="347"/>
      <c r="C164" s="347">
        <v>307</v>
      </c>
      <c r="D164" s="347">
        <v>307</v>
      </c>
      <c r="E164" s="345"/>
      <c r="F164" s="345">
        <v>2.61</v>
      </c>
    </row>
    <row r="165" spans="1:6" ht="20.25" customHeight="1">
      <c r="A165" s="344" t="s">
        <v>268</v>
      </c>
      <c r="B165" s="347">
        <f>SUM(B166:B172)</f>
        <v>0</v>
      </c>
      <c r="C165" s="347">
        <f t="shared" ref="C165:D165" si="15">SUM(C166:C172)</f>
        <v>412</v>
      </c>
      <c r="D165" s="347">
        <f t="shared" si="15"/>
        <v>239</v>
      </c>
      <c r="E165" s="345"/>
      <c r="F165" s="345">
        <v>-0.82</v>
      </c>
    </row>
    <row r="166" spans="1:6" ht="20.25" customHeight="1">
      <c r="A166" s="344" t="s">
        <v>269</v>
      </c>
      <c r="B166" s="347"/>
      <c r="C166" s="347"/>
      <c r="D166" s="347"/>
      <c r="E166" s="345"/>
      <c r="F166" s="345"/>
    </row>
    <row r="167" spans="1:6" ht="20.25" customHeight="1">
      <c r="A167" s="344" t="s">
        <v>270</v>
      </c>
      <c r="B167" s="347"/>
      <c r="C167" s="347">
        <v>56</v>
      </c>
      <c r="D167" s="347">
        <v>56</v>
      </c>
      <c r="E167" s="345"/>
      <c r="F167" s="345">
        <v>-0.88</v>
      </c>
    </row>
    <row r="168" spans="1:6" ht="20.25" customHeight="1">
      <c r="A168" s="344" t="s">
        <v>271</v>
      </c>
      <c r="B168" s="347"/>
      <c r="C168" s="347"/>
      <c r="D168" s="347"/>
      <c r="E168" s="345"/>
      <c r="F168" s="345"/>
    </row>
    <row r="169" spans="1:6" ht="20.25" customHeight="1">
      <c r="A169" s="344" t="s">
        <v>272</v>
      </c>
      <c r="B169" s="347"/>
      <c r="C169" s="347"/>
      <c r="D169" s="347"/>
      <c r="E169" s="345"/>
      <c r="F169" s="348"/>
    </row>
    <row r="170" spans="1:6" ht="20.25" customHeight="1">
      <c r="A170" s="344" t="s">
        <v>273</v>
      </c>
      <c r="B170" s="347"/>
      <c r="C170" s="347"/>
      <c r="D170" s="347"/>
      <c r="E170" s="345"/>
      <c r="F170" s="345"/>
    </row>
    <row r="171" spans="1:6" ht="20.25" customHeight="1">
      <c r="A171" s="344" t="s">
        <v>274</v>
      </c>
      <c r="B171" s="347"/>
      <c r="C171" s="347"/>
      <c r="D171" s="347"/>
      <c r="E171" s="345"/>
      <c r="F171" s="345">
        <v>-1</v>
      </c>
    </row>
    <row r="172" spans="1:6" ht="20.25" customHeight="1">
      <c r="A172" s="344" t="s">
        <v>275</v>
      </c>
      <c r="B172" s="347"/>
      <c r="C172" s="347">
        <v>356</v>
      </c>
      <c r="D172" s="347">
        <v>183</v>
      </c>
      <c r="E172" s="345"/>
      <c r="F172" s="345">
        <v>-0.77</v>
      </c>
    </row>
    <row r="173" spans="1:6" ht="20.25" customHeight="1">
      <c r="A173" s="344" t="s">
        <v>52</v>
      </c>
      <c r="B173" s="347">
        <f>SUM(B174:B176)</f>
        <v>90</v>
      </c>
      <c r="C173" s="347">
        <f t="shared" ref="C173:D173" si="16">SUM(C174:C176)</f>
        <v>258</v>
      </c>
      <c r="D173" s="347">
        <f t="shared" si="16"/>
        <v>217</v>
      </c>
      <c r="E173" s="345">
        <f t="shared" si="12"/>
        <v>2.411111111111111</v>
      </c>
      <c r="F173" s="345">
        <v>-0.33</v>
      </c>
    </row>
    <row r="174" spans="1:6" ht="20.25" customHeight="1">
      <c r="A174" s="344" t="s">
        <v>276</v>
      </c>
      <c r="B174" s="347">
        <v>90</v>
      </c>
      <c r="C174" s="347">
        <v>174</v>
      </c>
      <c r="D174" s="347">
        <v>174</v>
      </c>
      <c r="E174" s="345">
        <f t="shared" si="12"/>
        <v>1.9333333333333333</v>
      </c>
      <c r="F174" s="345">
        <v>-0.46</v>
      </c>
    </row>
    <row r="175" spans="1:6" ht="20.25" customHeight="1">
      <c r="A175" s="344" t="s">
        <v>277</v>
      </c>
      <c r="B175" s="347"/>
      <c r="C175" s="347">
        <v>36</v>
      </c>
      <c r="D175" s="347">
        <v>36</v>
      </c>
      <c r="E175" s="345"/>
      <c r="F175" s="348"/>
    </row>
    <row r="176" spans="1:6" ht="20.25" customHeight="1">
      <c r="A176" s="344" t="s">
        <v>278</v>
      </c>
      <c r="B176" s="347"/>
      <c r="C176" s="347">
        <v>48</v>
      </c>
      <c r="D176" s="347">
        <v>7</v>
      </c>
      <c r="E176" s="345"/>
      <c r="F176" s="345">
        <v>0.75</v>
      </c>
    </row>
    <row r="177" spans="1:6" ht="20.25" customHeight="1">
      <c r="A177" s="344" t="s">
        <v>53</v>
      </c>
      <c r="B177" s="347">
        <f>SUM(B178:B182)</f>
        <v>0</v>
      </c>
      <c r="C177" s="347">
        <f t="shared" ref="C177:D177" si="17">SUM(C178:C182)</f>
        <v>3</v>
      </c>
      <c r="D177" s="347">
        <f t="shared" si="17"/>
        <v>0</v>
      </c>
      <c r="E177" s="345"/>
      <c r="F177" s="348">
        <v>-1</v>
      </c>
    </row>
    <row r="178" spans="1:6" ht="20.25" customHeight="1">
      <c r="A178" s="344" t="s">
        <v>279</v>
      </c>
      <c r="B178" s="347"/>
      <c r="C178" s="347"/>
      <c r="D178" s="347"/>
      <c r="E178" s="345"/>
      <c r="F178" s="345"/>
    </row>
    <row r="179" spans="1:6" ht="20.25" customHeight="1">
      <c r="A179" s="344" t="s">
        <v>280</v>
      </c>
      <c r="B179" s="347"/>
      <c r="C179" s="347"/>
      <c r="D179" s="347"/>
      <c r="E179" s="345"/>
      <c r="F179" s="345"/>
    </row>
    <row r="180" spans="1:6" ht="20.25" customHeight="1">
      <c r="A180" s="344" t="s">
        <v>281</v>
      </c>
      <c r="B180" s="347"/>
      <c r="C180" s="347">
        <v>3</v>
      </c>
      <c r="D180" s="347"/>
      <c r="E180" s="345"/>
      <c r="F180" s="345">
        <v>-1</v>
      </c>
    </row>
    <row r="181" spans="1:6" ht="20.25" customHeight="1">
      <c r="A181" s="344" t="s">
        <v>282</v>
      </c>
      <c r="B181" s="347"/>
      <c r="C181" s="347"/>
      <c r="D181" s="347"/>
      <c r="E181" s="345"/>
      <c r="F181" s="345"/>
    </row>
    <row r="182" spans="1:6" ht="20.25" customHeight="1">
      <c r="A182" s="344" t="s">
        <v>283</v>
      </c>
      <c r="B182" s="347"/>
      <c r="C182" s="347"/>
      <c r="D182" s="347"/>
      <c r="E182" s="345"/>
      <c r="F182" s="345"/>
    </row>
    <row r="183" spans="1:6" ht="20.25" customHeight="1">
      <c r="A183" s="344" t="s">
        <v>82</v>
      </c>
      <c r="B183" s="347"/>
      <c r="C183" s="347"/>
      <c r="D183" s="347"/>
      <c r="E183" s="345"/>
      <c r="F183" s="345"/>
    </row>
    <row r="184" spans="1:6" ht="20.25" customHeight="1">
      <c r="A184" s="344" t="s">
        <v>284</v>
      </c>
      <c r="B184" s="347"/>
      <c r="C184" s="347"/>
      <c r="D184" s="347"/>
      <c r="E184" s="345"/>
      <c r="F184" s="345"/>
    </row>
    <row r="185" spans="1:6" ht="20.25" customHeight="1">
      <c r="A185" s="344" t="s">
        <v>285</v>
      </c>
      <c r="B185" s="347"/>
      <c r="C185" s="347"/>
      <c r="D185" s="347"/>
      <c r="E185" s="345"/>
      <c r="F185" s="345"/>
    </row>
    <row r="186" spans="1:6" ht="20.25" customHeight="1">
      <c r="A186" s="344" t="s">
        <v>286</v>
      </c>
      <c r="B186" s="347"/>
      <c r="C186" s="347"/>
      <c r="D186" s="347"/>
      <c r="E186" s="345"/>
      <c r="F186" s="345"/>
    </row>
    <row r="187" spans="1:6" ht="20.25" customHeight="1">
      <c r="A187" s="344" t="s">
        <v>287</v>
      </c>
      <c r="B187" s="347"/>
      <c r="C187" s="347"/>
      <c r="D187" s="347"/>
      <c r="E187" s="345"/>
      <c r="F187" s="345"/>
    </row>
    <row r="188" spans="1:6" ht="20.25" customHeight="1">
      <c r="A188" s="344" t="s">
        <v>288</v>
      </c>
      <c r="B188" s="347"/>
      <c r="C188" s="347"/>
      <c r="D188" s="347"/>
      <c r="E188" s="345"/>
      <c r="F188" s="345"/>
    </row>
    <row r="189" spans="1:6" ht="20.25" customHeight="1">
      <c r="A189" s="344" t="s">
        <v>289</v>
      </c>
      <c r="B189" s="347"/>
      <c r="C189" s="347"/>
      <c r="D189" s="347"/>
      <c r="E189" s="345"/>
      <c r="F189" s="345"/>
    </row>
    <row r="190" spans="1:6" ht="20.25" customHeight="1">
      <c r="A190" s="344" t="s">
        <v>290</v>
      </c>
      <c r="B190" s="347"/>
      <c r="C190" s="347"/>
      <c r="D190" s="347"/>
      <c r="E190" s="345"/>
      <c r="F190" s="345"/>
    </row>
    <row r="191" spans="1:6" ht="20.25" customHeight="1">
      <c r="A191" s="344" t="s">
        <v>291</v>
      </c>
      <c r="B191" s="347"/>
      <c r="C191" s="347"/>
      <c r="D191" s="347"/>
      <c r="E191" s="345"/>
      <c r="F191" s="345"/>
    </row>
    <row r="192" spans="1:6" ht="20.25" customHeight="1">
      <c r="A192" s="344" t="s">
        <v>292</v>
      </c>
      <c r="B192" s="347"/>
      <c r="C192" s="347"/>
      <c r="D192" s="347"/>
      <c r="E192" s="345"/>
      <c r="F192" s="345"/>
    </row>
    <row r="193" spans="1:6" ht="20.25" customHeight="1">
      <c r="A193" s="344" t="s">
        <v>54</v>
      </c>
      <c r="B193" s="347">
        <f>SUM(B194:B196)</f>
        <v>438</v>
      </c>
      <c r="C193" s="347">
        <f t="shared" ref="C193:D193" si="18">SUM(C194:C196)</f>
        <v>1069</v>
      </c>
      <c r="D193" s="347">
        <f t="shared" si="18"/>
        <v>1069</v>
      </c>
      <c r="E193" s="345">
        <f t="shared" si="12"/>
        <v>2.4406392694063928</v>
      </c>
      <c r="F193" s="345">
        <v>-0.14000000000000001</v>
      </c>
    </row>
    <row r="194" spans="1:6" ht="20.25" customHeight="1">
      <c r="A194" s="344" t="s">
        <v>293</v>
      </c>
      <c r="B194" s="347">
        <v>438</v>
      </c>
      <c r="C194" s="347">
        <v>802</v>
      </c>
      <c r="D194" s="347">
        <v>802</v>
      </c>
      <c r="E194" s="345">
        <f t="shared" si="12"/>
        <v>1.8310502283105023</v>
      </c>
      <c r="F194" s="345">
        <v>-0.33</v>
      </c>
    </row>
    <row r="195" spans="1:6" ht="20.25" customHeight="1">
      <c r="A195" s="344" t="s">
        <v>294</v>
      </c>
      <c r="B195" s="347"/>
      <c r="C195" s="347">
        <v>267</v>
      </c>
      <c r="D195" s="347">
        <v>267</v>
      </c>
      <c r="E195" s="345"/>
      <c r="F195" s="348">
        <v>5.21</v>
      </c>
    </row>
    <row r="196" spans="1:6" ht="20.25" customHeight="1">
      <c r="A196" s="344" t="s">
        <v>295</v>
      </c>
      <c r="B196" s="347"/>
      <c r="C196" s="347"/>
      <c r="D196" s="347"/>
      <c r="E196" s="345"/>
      <c r="F196" s="345"/>
    </row>
    <row r="197" spans="1:6" ht="20.25" customHeight="1">
      <c r="A197" s="344" t="s">
        <v>55</v>
      </c>
      <c r="B197" s="347">
        <f>SUM(B198:B200)</f>
        <v>6176</v>
      </c>
      <c r="C197" s="347">
        <f t="shared" ref="C197:D197" si="19">SUM(C198:C200)</f>
        <v>6853</v>
      </c>
      <c r="D197" s="347">
        <f t="shared" si="19"/>
        <v>6853</v>
      </c>
      <c r="E197" s="345">
        <f t="shared" ref="E197:E222" si="20">D197/B197</f>
        <v>1.1096178756476685</v>
      </c>
      <c r="F197" s="345">
        <v>-0.03</v>
      </c>
    </row>
    <row r="198" spans="1:6" ht="20.25" customHeight="1">
      <c r="A198" s="344" t="s">
        <v>296</v>
      </c>
      <c r="B198" s="347"/>
      <c r="C198" s="347">
        <v>562</v>
      </c>
      <c r="D198" s="347">
        <v>562</v>
      </c>
      <c r="E198" s="345"/>
      <c r="F198" s="345">
        <v>-0.34</v>
      </c>
    </row>
    <row r="199" spans="1:6" ht="20.25" customHeight="1">
      <c r="A199" s="344" t="s">
        <v>297</v>
      </c>
      <c r="B199" s="347">
        <v>6176</v>
      </c>
      <c r="C199" s="347">
        <v>6291</v>
      </c>
      <c r="D199" s="347">
        <v>6291</v>
      </c>
      <c r="E199" s="345">
        <f t="shared" si="20"/>
        <v>1.0186204663212435</v>
      </c>
      <c r="F199" s="345">
        <v>0.01</v>
      </c>
    </row>
    <row r="200" spans="1:6" ht="20.25" customHeight="1">
      <c r="A200" s="344" t="s">
        <v>298</v>
      </c>
      <c r="B200" s="347"/>
      <c r="C200" s="347"/>
      <c r="D200" s="347"/>
      <c r="E200" s="345"/>
      <c r="F200" s="345"/>
    </row>
    <row r="201" spans="1:6" ht="20.25" customHeight="1">
      <c r="A201" s="344" t="s">
        <v>56</v>
      </c>
      <c r="B201" s="347">
        <f>SUM(B202:B205)</f>
        <v>160</v>
      </c>
      <c r="C201" s="347">
        <f t="shared" ref="C201:D201" si="21">SUM(C202:C205)</f>
        <v>574</v>
      </c>
      <c r="D201" s="347">
        <f t="shared" si="21"/>
        <v>574</v>
      </c>
      <c r="E201" s="345">
        <f t="shared" si="20"/>
        <v>3.5874999999999999</v>
      </c>
      <c r="F201" s="345">
        <v>0.99</v>
      </c>
    </row>
    <row r="202" spans="1:6" ht="20.25" customHeight="1">
      <c r="A202" s="344" t="s">
        <v>299</v>
      </c>
      <c r="B202" s="347">
        <v>150</v>
      </c>
      <c r="C202" s="347">
        <v>244</v>
      </c>
      <c r="D202" s="347">
        <v>244</v>
      </c>
      <c r="E202" s="345">
        <f t="shared" si="20"/>
        <v>1.6266666666666667</v>
      </c>
      <c r="F202" s="345">
        <v>-0.12</v>
      </c>
    </row>
    <row r="203" spans="1:6" ht="20.25" customHeight="1">
      <c r="A203" s="344" t="s">
        <v>300</v>
      </c>
      <c r="B203" s="347"/>
      <c r="C203" s="347"/>
      <c r="E203" s="345"/>
      <c r="F203" s="345"/>
    </row>
    <row r="204" spans="1:6" ht="20.25" customHeight="1">
      <c r="A204" s="344" t="s">
        <v>301</v>
      </c>
      <c r="B204" s="347">
        <v>10</v>
      </c>
      <c r="C204" s="347">
        <v>330</v>
      </c>
      <c r="D204" s="347">
        <v>330</v>
      </c>
      <c r="E204" s="345">
        <f t="shared" si="20"/>
        <v>33</v>
      </c>
      <c r="F204" s="345">
        <v>29</v>
      </c>
    </row>
    <row r="205" spans="1:6" ht="20.25" customHeight="1">
      <c r="A205" s="344" t="s">
        <v>302</v>
      </c>
      <c r="B205" s="347"/>
      <c r="C205" s="347"/>
      <c r="D205" s="347"/>
      <c r="E205" s="345"/>
      <c r="F205" s="345"/>
    </row>
    <row r="206" spans="1:6" ht="20.25" customHeight="1">
      <c r="A206" s="344" t="s">
        <v>57</v>
      </c>
      <c r="B206" s="347">
        <f>SUM(B207:B214)</f>
        <v>829</v>
      </c>
      <c r="C206" s="347">
        <f t="shared" ref="C206:D206" si="22">SUM(C207:C214)</f>
        <v>2451</v>
      </c>
      <c r="D206" s="347">
        <f t="shared" si="22"/>
        <v>2443</v>
      </c>
      <c r="E206" s="345">
        <f t="shared" si="20"/>
        <v>2.9469240048250906</v>
      </c>
      <c r="F206" s="345">
        <v>-0.69</v>
      </c>
    </row>
    <row r="207" spans="1:6" ht="20.25" customHeight="1">
      <c r="A207" s="344" t="s">
        <v>303</v>
      </c>
      <c r="B207" s="347">
        <v>348</v>
      </c>
      <c r="C207" s="347">
        <v>596</v>
      </c>
      <c r="D207" s="347">
        <v>596</v>
      </c>
      <c r="E207" s="345">
        <f t="shared" si="20"/>
        <v>1.7126436781609196</v>
      </c>
      <c r="F207" s="345">
        <v>-0.48</v>
      </c>
    </row>
    <row r="208" spans="1:6" ht="20.25" customHeight="1">
      <c r="A208" s="344" t="s">
        <v>304</v>
      </c>
      <c r="B208" s="347">
        <v>321</v>
      </c>
      <c r="C208" s="347">
        <v>388</v>
      </c>
      <c r="D208" s="347">
        <v>388</v>
      </c>
      <c r="E208" s="345">
        <f t="shared" si="20"/>
        <v>1.2087227414330217</v>
      </c>
      <c r="F208" s="345">
        <v>0.05</v>
      </c>
    </row>
    <row r="209" spans="1:6" ht="20.25" customHeight="1">
      <c r="A209" s="344" t="s">
        <v>305</v>
      </c>
      <c r="B209" s="347"/>
      <c r="C209" s="347"/>
      <c r="D209" s="347"/>
      <c r="E209" s="345"/>
      <c r="F209" s="345"/>
    </row>
    <row r="210" spans="1:6" ht="20.25" customHeight="1">
      <c r="A210" s="344" t="s">
        <v>306</v>
      </c>
      <c r="B210" s="347"/>
      <c r="C210" s="347"/>
      <c r="E210" s="345"/>
      <c r="F210" s="345"/>
    </row>
    <row r="211" spans="1:6" ht="20.25" customHeight="1">
      <c r="A211" s="344" t="s">
        <v>307</v>
      </c>
      <c r="B211" s="347">
        <v>98</v>
      </c>
      <c r="C211" s="347">
        <v>188</v>
      </c>
      <c r="D211" s="347">
        <v>188</v>
      </c>
      <c r="E211" s="345">
        <f t="shared" si="20"/>
        <v>1.9183673469387754</v>
      </c>
      <c r="F211" s="345">
        <v>0.25</v>
      </c>
    </row>
    <row r="212" spans="1:6" ht="20.25" customHeight="1">
      <c r="A212" s="344" t="s">
        <v>308</v>
      </c>
      <c r="B212" s="347"/>
      <c r="C212" s="347">
        <v>1206</v>
      </c>
      <c r="D212" s="347">
        <v>1206</v>
      </c>
      <c r="E212" s="345"/>
      <c r="F212" s="345">
        <v>-0.8</v>
      </c>
    </row>
    <row r="213" spans="1:6" ht="20.25" customHeight="1">
      <c r="A213" s="344" t="s">
        <v>309</v>
      </c>
      <c r="B213" s="347"/>
      <c r="C213" s="347">
        <v>73</v>
      </c>
      <c r="D213" s="347">
        <v>65</v>
      </c>
      <c r="E213" s="345"/>
      <c r="F213" s="345">
        <v>-0.4</v>
      </c>
    </row>
    <row r="214" spans="1:6" ht="20.25" customHeight="1">
      <c r="A214" s="344" t="s">
        <v>310</v>
      </c>
      <c r="B214" s="347">
        <v>62</v>
      </c>
      <c r="C214" s="347"/>
      <c r="D214" s="347"/>
      <c r="E214" s="345">
        <f t="shared" si="20"/>
        <v>0</v>
      </c>
      <c r="F214" s="348">
        <v>-1</v>
      </c>
    </row>
    <row r="215" spans="1:6" ht="20.25" customHeight="1">
      <c r="A215" s="344" t="s">
        <v>58</v>
      </c>
      <c r="B215" s="347">
        <v>200</v>
      </c>
      <c r="C215" s="347"/>
      <c r="D215" s="347"/>
      <c r="E215" s="345"/>
      <c r="F215" s="345"/>
    </row>
    <row r="216" spans="1:6" ht="20.25" customHeight="1">
      <c r="A216" s="344" t="s">
        <v>59</v>
      </c>
      <c r="B216" s="347">
        <f>SUM(B217:B218)</f>
        <v>17750</v>
      </c>
      <c r="C216" s="347">
        <f t="shared" ref="C216:D216" si="23">SUM(C217:C218)</f>
        <v>2345</v>
      </c>
      <c r="D216" s="347">
        <f t="shared" si="23"/>
        <v>1341</v>
      </c>
      <c r="E216" s="345">
        <f t="shared" si="20"/>
        <v>7.554929577464789E-2</v>
      </c>
      <c r="F216" s="345">
        <v>-0.66</v>
      </c>
    </row>
    <row r="217" spans="1:6" ht="20.25" customHeight="1">
      <c r="A217" s="344" t="s">
        <v>311</v>
      </c>
      <c r="B217" s="347"/>
      <c r="C217" s="347"/>
      <c r="E217" s="345"/>
      <c r="F217" s="345"/>
    </row>
    <row r="218" spans="1:6" ht="20.25" customHeight="1">
      <c r="A218" s="344" t="s">
        <v>312</v>
      </c>
      <c r="B218" s="347">
        <v>17750</v>
      </c>
      <c r="C218" s="347">
        <v>2345</v>
      </c>
      <c r="D218" s="347">
        <v>1341</v>
      </c>
      <c r="E218" s="345">
        <f t="shared" si="20"/>
        <v>7.554929577464789E-2</v>
      </c>
      <c r="F218" s="345">
        <v>-0.66</v>
      </c>
    </row>
    <row r="219" spans="1:6" ht="20.25" customHeight="1">
      <c r="A219" s="344" t="s">
        <v>60</v>
      </c>
      <c r="B219" s="347">
        <f>SUM(B220:B222)</f>
        <v>902</v>
      </c>
      <c r="C219" s="347">
        <f t="shared" ref="C219:D219" si="24">SUM(C220:C222)</f>
        <v>929</v>
      </c>
      <c r="D219" s="347">
        <f t="shared" si="24"/>
        <v>929</v>
      </c>
      <c r="E219" s="345">
        <f t="shared" si="20"/>
        <v>1.0299334811529934</v>
      </c>
      <c r="F219" s="345">
        <v>0.04</v>
      </c>
    </row>
    <row r="220" spans="1:6" ht="20.25" customHeight="1">
      <c r="A220" s="344" t="s">
        <v>313</v>
      </c>
      <c r="B220" s="347"/>
      <c r="C220" s="347"/>
      <c r="D220" s="347"/>
      <c r="E220" s="345"/>
      <c r="F220" s="345"/>
    </row>
    <row r="221" spans="1:6" ht="20.25" customHeight="1">
      <c r="A221" s="344" t="s">
        <v>314</v>
      </c>
      <c r="B221" s="347"/>
      <c r="C221" s="347"/>
      <c r="D221" s="347"/>
      <c r="E221" s="345"/>
      <c r="F221" s="345"/>
    </row>
    <row r="222" spans="1:6" ht="20.25" customHeight="1">
      <c r="A222" s="344" t="s">
        <v>315</v>
      </c>
      <c r="B222" s="347">
        <v>902</v>
      </c>
      <c r="C222" s="347">
        <v>929</v>
      </c>
      <c r="D222" s="347">
        <v>929</v>
      </c>
      <c r="E222" s="345">
        <f t="shared" si="20"/>
        <v>1.0299334811529934</v>
      </c>
      <c r="F222" s="345">
        <v>0.04</v>
      </c>
    </row>
    <row r="223" spans="1:6" ht="20.25" customHeight="1">
      <c r="A223" s="344" t="s">
        <v>61</v>
      </c>
      <c r="B223" s="347">
        <f>SUM(B224:B226)</f>
        <v>0</v>
      </c>
      <c r="C223" s="347">
        <f t="shared" ref="C223:D223" si="25">SUM(C224:C226)</f>
        <v>3</v>
      </c>
      <c r="D223" s="347">
        <f t="shared" si="25"/>
        <v>3</v>
      </c>
      <c r="E223" s="345"/>
      <c r="F223" s="345">
        <v>0.5</v>
      </c>
    </row>
    <row r="224" spans="1:6" ht="20.25" customHeight="1">
      <c r="A224" s="344" t="s">
        <v>316</v>
      </c>
      <c r="B224" s="347"/>
      <c r="C224" s="347"/>
      <c r="D224" s="347"/>
      <c r="E224" s="345"/>
      <c r="F224" s="345"/>
    </row>
    <row r="225" spans="1:6" ht="20.25" customHeight="1">
      <c r="A225" s="344" t="s">
        <v>317</v>
      </c>
      <c r="B225" s="347"/>
      <c r="C225" s="347"/>
      <c r="D225" s="347"/>
      <c r="E225" s="345"/>
      <c r="F225" s="345"/>
    </row>
    <row r="226" spans="1:6" ht="20.25" customHeight="1">
      <c r="A226" s="344" t="s">
        <v>318</v>
      </c>
      <c r="B226" s="347"/>
      <c r="C226" s="347">
        <v>3</v>
      </c>
      <c r="D226" s="347">
        <v>3</v>
      </c>
      <c r="E226" s="345"/>
      <c r="F226" s="345">
        <v>0.5</v>
      </c>
    </row>
    <row r="227" spans="1:6" ht="20.25" customHeight="1">
      <c r="A227" s="162" t="s">
        <v>62</v>
      </c>
      <c r="B227" s="349">
        <f>B223+B219+B216+B215+B206+B201+B197+B193+B183+B177+B173+B165+B157+B148+B141+B125+B111+B89+B82+B71+B60+B48+B42+B32+B5</f>
        <v>88395</v>
      </c>
      <c r="C227" s="349">
        <f>C223+C219+C216+C215+C206+C201+C197+C193+C183+C177+C173+C165+C157+C148+C141+C125+C111+C89+C82+C71+C60+C48+C42+C32+C5</f>
        <v>180747</v>
      </c>
      <c r="D227" s="349">
        <f>D223+D219+D216+D215+D206+D201+D197+D193+D183+D177+D173+D165+D157+D148+D141+D125+D111+D89+D82+D71+D60+D48+D42+D32+D5</f>
        <v>177759</v>
      </c>
      <c r="E227" s="350">
        <f>D227/B227</f>
        <v>2.0109621584931276</v>
      </c>
      <c r="F227" s="350">
        <v>7.0000000000000007E-2</v>
      </c>
    </row>
  </sheetData>
  <mergeCells count="2">
    <mergeCell ref="A2:F2"/>
    <mergeCell ref="D3:F3"/>
  </mergeCells>
  <phoneticPr fontId="65" type="noConversion"/>
  <printOptions horizontalCentered="1"/>
  <pageMargins left="0.59020397231334798" right="0.59020397231334798" top="0.39300641675633702" bottom="0.59020397231334798" header="0.59020397231334798" footer="0.39300641675633702"/>
  <pageSetup paperSize="9" scale="81" firstPageNumber="0" fitToHeight="0" orientation="portrait" blackAndWhite="1" useFirstPageNumber="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H76"/>
  <sheetViews>
    <sheetView showZeros="0" topLeftCell="A22" workbookViewId="0">
      <selection activeCell="G34" sqref="G34"/>
    </sheetView>
  </sheetViews>
  <sheetFormatPr defaultColWidth="9" defaultRowHeight="14.25"/>
  <cols>
    <col min="1" max="1" width="36.625" style="165" customWidth="1"/>
    <col min="2" max="2" width="11.625" style="165" customWidth="1"/>
    <col min="3" max="3" width="36.625" style="165" customWidth="1"/>
    <col min="4" max="4" width="11.625" style="165" customWidth="1"/>
    <col min="5" max="16384" width="9" style="165"/>
  </cols>
  <sheetData>
    <row r="1" spans="1:242" s="176" customFormat="1" ht="24" customHeight="1">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row>
    <row r="2" spans="1:242" s="2" customFormat="1" ht="42.6" customHeight="1">
      <c r="A2" s="380" t="s">
        <v>319</v>
      </c>
      <c r="B2" s="382"/>
      <c r="C2" s="382"/>
      <c r="D2" s="382"/>
    </row>
    <row r="3" spans="1:242" s="3" customFormat="1" ht="27" customHeight="1">
      <c r="B3" s="112"/>
      <c r="C3" s="112"/>
      <c r="D3" s="112" t="s">
        <v>64</v>
      </c>
    </row>
    <row r="4" spans="1:242" s="177" customFormat="1" ht="30" customHeight="1">
      <c r="A4" s="60" t="s">
        <v>320</v>
      </c>
      <c r="B4" s="61" t="s">
        <v>5</v>
      </c>
      <c r="C4" s="44" t="s">
        <v>321</v>
      </c>
      <c r="D4" s="333"/>
    </row>
    <row r="5" spans="1:242" s="178" customFormat="1" ht="20.25" customHeight="1">
      <c r="A5" s="9" t="s">
        <v>67</v>
      </c>
      <c r="B5" s="198">
        <v>22812</v>
      </c>
      <c r="C5" s="9" t="s">
        <v>68</v>
      </c>
      <c r="D5" s="198">
        <v>177759</v>
      </c>
    </row>
    <row r="6" spans="1:242" s="178" customFormat="1" ht="20.25" customHeight="1">
      <c r="A6" s="9" t="s">
        <v>69</v>
      </c>
      <c r="B6" s="198">
        <f>B7+B13+B14+B18+B23+B28</f>
        <v>169356</v>
      </c>
      <c r="C6" s="9" t="s">
        <v>70</v>
      </c>
      <c r="D6" s="198">
        <f>D10+D24+D28</f>
        <v>11421</v>
      </c>
    </row>
    <row r="7" spans="1:242" s="178" customFormat="1" ht="20.25" customHeight="1">
      <c r="A7" s="63" t="s">
        <v>71</v>
      </c>
      <c r="B7" s="195">
        <v>156568</v>
      </c>
      <c r="C7" s="63" t="s">
        <v>322</v>
      </c>
      <c r="D7" s="195"/>
    </row>
    <row r="8" spans="1:242" s="178" customFormat="1" ht="20.25" customHeight="1">
      <c r="A8" s="65" t="s">
        <v>73</v>
      </c>
      <c r="B8" s="195">
        <v>138821</v>
      </c>
      <c r="C8" s="65" t="s">
        <v>323</v>
      </c>
      <c r="D8" s="195"/>
    </row>
    <row r="9" spans="1:242" s="178" customFormat="1" ht="20.25" customHeight="1">
      <c r="A9" s="65" t="s">
        <v>75</v>
      </c>
      <c r="B9" s="195">
        <v>17610</v>
      </c>
      <c r="C9" s="65" t="s">
        <v>324</v>
      </c>
      <c r="D9" s="195"/>
    </row>
    <row r="10" spans="1:242" s="178" customFormat="1" ht="20.25" customHeight="1">
      <c r="A10" s="63" t="s">
        <v>325</v>
      </c>
      <c r="B10" s="124"/>
      <c r="C10" s="63" t="s">
        <v>72</v>
      </c>
      <c r="D10" s="195">
        <v>6069</v>
      </c>
    </row>
    <row r="11" spans="1:242" s="178" customFormat="1" ht="20.25" customHeight="1">
      <c r="A11" s="65" t="s">
        <v>326</v>
      </c>
      <c r="B11" s="124"/>
      <c r="C11" s="65" t="s">
        <v>74</v>
      </c>
      <c r="D11" s="195">
        <v>2460</v>
      </c>
    </row>
    <row r="12" spans="1:242" s="178" customFormat="1" ht="20.25" customHeight="1">
      <c r="A12" s="65" t="s">
        <v>327</v>
      </c>
      <c r="B12" s="124"/>
      <c r="C12" s="65" t="s">
        <v>76</v>
      </c>
      <c r="D12" s="195">
        <v>3609</v>
      </c>
    </row>
    <row r="13" spans="1:242" s="178" customFormat="1" ht="20.25" customHeight="1">
      <c r="A13" s="63" t="s">
        <v>77</v>
      </c>
      <c r="B13" s="376">
        <v>2103</v>
      </c>
      <c r="C13" s="63" t="s">
        <v>78</v>
      </c>
      <c r="D13" s="195"/>
    </row>
    <row r="14" spans="1:242" s="178" customFormat="1" ht="20.25" customHeight="1">
      <c r="A14" s="63" t="s">
        <v>79</v>
      </c>
      <c r="B14" s="376">
        <v>55</v>
      </c>
      <c r="C14" s="63" t="s">
        <v>328</v>
      </c>
      <c r="D14" s="334"/>
    </row>
    <row r="15" spans="1:242" s="178" customFormat="1" ht="20.25" customHeight="1">
      <c r="A15" s="65" t="s">
        <v>81</v>
      </c>
      <c r="B15" s="195"/>
      <c r="C15" s="65" t="s">
        <v>329</v>
      </c>
      <c r="D15" s="197"/>
    </row>
    <row r="16" spans="1:242" s="178" customFormat="1" ht="20.25" customHeight="1">
      <c r="A16" s="65" t="s">
        <v>83</v>
      </c>
      <c r="B16" s="195">
        <v>55</v>
      </c>
      <c r="C16" s="65" t="s">
        <v>330</v>
      </c>
      <c r="D16" s="197"/>
    </row>
    <row r="17" spans="1:8" s="178" customFormat="1" ht="20.25" customHeight="1">
      <c r="A17" s="65" t="s">
        <v>85</v>
      </c>
      <c r="B17" s="195"/>
      <c r="C17" s="65" t="s">
        <v>331</v>
      </c>
      <c r="D17" s="197"/>
    </row>
    <row r="18" spans="1:8" s="178" customFormat="1" ht="20.25" customHeight="1">
      <c r="A18" s="63" t="s">
        <v>87</v>
      </c>
      <c r="B18" s="375">
        <v>3466</v>
      </c>
      <c r="C18" s="65" t="s">
        <v>332</v>
      </c>
      <c r="D18" s="197"/>
    </row>
    <row r="19" spans="1:8" s="178" customFormat="1" ht="20.25" customHeight="1">
      <c r="A19" s="65" t="s">
        <v>985</v>
      </c>
      <c r="B19" s="197">
        <v>3466</v>
      </c>
      <c r="C19" s="63" t="s">
        <v>80</v>
      </c>
      <c r="D19" s="197"/>
      <c r="G19" s="335"/>
      <c r="H19" s="336"/>
    </row>
    <row r="20" spans="1:8" s="178" customFormat="1" ht="20.25" customHeight="1">
      <c r="A20" s="65" t="s">
        <v>91</v>
      </c>
      <c r="B20" s="197"/>
      <c r="C20" s="65" t="s">
        <v>82</v>
      </c>
      <c r="D20" s="197"/>
      <c r="G20" s="337"/>
      <c r="H20" s="336"/>
    </row>
    <row r="21" spans="1:8" s="178" customFormat="1" ht="20.25" customHeight="1">
      <c r="A21" s="65" t="s">
        <v>93</v>
      </c>
      <c r="B21" s="197"/>
      <c r="C21" s="65" t="s">
        <v>84</v>
      </c>
      <c r="D21" s="197"/>
      <c r="G21" s="337"/>
      <c r="H21" s="336"/>
    </row>
    <row r="22" spans="1:8" s="178" customFormat="1" ht="20.25" customHeight="1">
      <c r="A22" s="65" t="s">
        <v>95</v>
      </c>
      <c r="B22" s="197"/>
      <c r="C22" s="65" t="s">
        <v>86</v>
      </c>
      <c r="D22" s="197"/>
      <c r="G22" s="337"/>
      <c r="H22" s="336"/>
    </row>
    <row r="23" spans="1:8" s="178" customFormat="1" ht="20.25" customHeight="1">
      <c r="A23" s="63" t="s">
        <v>97</v>
      </c>
      <c r="B23" s="375">
        <v>4600</v>
      </c>
      <c r="C23" s="65" t="s">
        <v>88</v>
      </c>
      <c r="D23" s="197"/>
      <c r="G23" s="337"/>
      <c r="H23" s="336"/>
    </row>
    <row r="24" spans="1:8" s="110" customFormat="1" ht="20.25" customHeight="1">
      <c r="A24" s="65" t="s">
        <v>99</v>
      </c>
      <c r="B24" s="197">
        <v>4600</v>
      </c>
      <c r="C24" s="63" t="s">
        <v>90</v>
      </c>
      <c r="D24" s="195">
        <v>2212</v>
      </c>
    </row>
    <row r="25" spans="1:8" s="178" customFormat="1" ht="20.25" customHeight="1">
      <c r="A25" s="65" t="s">
        <v>101</v>
      </c>
      <c r="B25" s="197"/>
      <c r="C25" s="63" t="s">
        <v>92</v>
      </c>
      <c r="D25" s="195"/>
    </row>
    <row r="26" spans="1:8" s="178" customFormat="1" ht="20.25" customHeight="1">
      <c r="A26" s="65" t="s">
        <v>103</v>
      </c>
      <c r="B26" s="197"/>
      <c r="C26" s="63" t="s">
        <v>94</v>
      </c>
      <c r="D26" s="334"/>
    </row>
    <row r="27" spans="1:8" s="178" customFormat="1" ht="20.25" customHeight="1">
      <c r="A27" s="65" t="s">
        <v>105</v>
      </c>
      <c r="B27" s="197"/>
      <c r="C27" s="63" t="s">
        <v>96</v>
      </c>
      <c r="D27" s="197"/>
    </row>
    <row r="28" spans="1:8" s="178" customFormat="1" ht="20.25" customHeight="1">
      <c r="A28" s="63" t="s">
        <v>107</v>
      </c>
      <c r="B28" s="375">
        <v>2564</v>
      </c>
      <c r="C28" s="63" t="s">
        <v>98</v>
      </c>
      <c r="D28" s="377">
        <v>3140</v>
      </c>
    </row>
    <row r="29" spans="1:8" s="178" customFormat="1" ht="20.25" customHeight="1">
      <c r="A29" s="63" t="s">
        <v>108</v>
      </c>
      <c r="B29" s="197"/>
      <c r="C29" s="63" t="s">
        <v>100</v>
      </c>
      <c r="D29" s="124">
        <v>3140</v>
      </c>
    </row>
    <row r="30" spans="1:8" s="178" customFormat="1" ht="20.25" customHeight="1">
      <c r="A30" s="63" t="s">
        <v>109</v>
      </c>
      <c r="B30" s="198"/>
      <c r="C30" s="65" t="s">
        <v>102</v>
      </c>
      <c r="D30" s="124">
        <v>3140</v>
      </c>
    </row>
    <row r="31" spans="1:8" s="178" customFormat="1" ht="20.25" customHeight="1">
      <c r="A31" s="63" t="s">
        <v>110</v>
      </c>
      <c r="B31" s="195"/>
      <c r="C31" s="65" t="s">
        <v>104</v>
      </c>
      <c r="D31" s="124"/>
    </row>
    <row r="32" spans="1:8" s="178" customFormat="1" ht="20.25" customHeight="1">
      <c r="A32" s="36" t="s">
        <v>111</v>
      </c>
      <c r="B32" s="195"/>
      <c r="C32" s="65" t="s">
        <v>106</v>
      </c>
      <c r="D32" s="124"/>
    </row>
    <row r="33" spans="1:4" s="178" customFormat="1" ht="20.25" customHeight="1">
      <c r="A33" s="36"/>
      <c r="B33" s="197"/>
      <c r="C33" s="36" t="s">
        <v>111</v>
      </c>
      <c r="D33" s="197"/>
    </row>
    <row r="34" spans="1:4" s="178" customFormat="1" ht="20.25" customHeight="1">
      <c r="A34" s="11"/>
      <c r="B34" s="198"/>
      <c r="C34" s="36"/>
      <c r="D34" s="197"/>
    </row>
    <row r="35" spans="1:4" s="178" customFormat="1" ht="20.25" customHeight="1">
      <c r="A35" s="44" t="s">
        <v>112</v>
      </c>
      <c r="B35" s="198">
        <f>B5+B6</f>
        <v>192168</v>
      </c>
      <c r="C35" s="44" t="s">
        <v>113</v>
      </c>
      <c r="D35" s="198">
        <f>D5+D6</f>
        <v>189180</v>
      </c>
    </row>
    <row r="36" spans="1:4" s="178" customFormat="1" ht="20.25" customHeight="1">
      <c r="A36" s="124"/>
      <c r="B36" s="124"/>
      <c r="C36" s="125" t="s">
        <v>114</v>
      </c>
      <c r="D36" s="198">
        <v>2988</v>
      </c>
    </row>
    <row r="37" spans="1:4" s="178" customFormat="1" ht="20.25" customHeight="1">
      <c r="A37" s="124"/>
      <c r="B37" s="124"/>
      <c r="C37" s="338" t="s">
        <v>115</v>
      </c>
      <c r="D37" s="198">
        <f>B35-D35</f>
        <v>2988</v>
      </c>
    </row>
    <row r="38" spans="1:4" s="178" customFormat="1" ht="24" customHeight="1"/>
    <row r="39" spans="1:4" s="178" customFormat="1" ht="24" customHeight="1"/>
    <row r="40" spans="1:4" s="178" customFormat="1" ht="24" customHeight="1"/>
    <row r="41" spans="1:4" s="178" customFormat="1" ht="24" customHeight="1"/>
    <row r="42" spans="1:4" s="178" customFormat="1" ht="24" customHeight="1"/>
    <row r="43" spans="1:4" s="178" customFormat="1" ht="24" customHeight="1"/>
    <row r="44" spans="1:4" s="178" customFormat="1" ht="24" customHeight="1"/>
    <row r="45" spans="1:4" s="178" customFormat="1" ht="24" customHeight="1"/>
    <row r="46" spans="1:4" s="178" customFormat="1" ht="24" customHeight="1"/>
    <row r="47" spans="1:4" s="178" customFormat="1" ht="24" customHeight="1"/>
    <row r="48" spans="1:4" s="178" customFormat="1" ht="24" customHeight="1"/>
    <row r="49" s="178" customFormat="1" ht="24" customHeight="1"/>
    <row r="50" s="178" customFormat="1" ht="24" customHeight="1"/>
    <row r="51" s="178" customFormat="1" ht="24" customHeight="1"/>
    <row r="52" s="178" customFormat="1" ht="24" customHeight="1"/>
    <row r="53" s="178" customFormat="1" ht="24" customHeight="1"/>
    <row r="54" s="178" customFormat="1" ht="24" customHeight="1"/>
    <row r="55" s="178" customFormat="1" ht="24" customHeight="1"/>
    <row r="56" s="178" customFormat="1" ht="24" customHeight="1"/>
    <row r="57" s="178" customFormat="1" ht="24" customHeight="1"/>
    <row r="58" s="178" customFormat="1" ht="24" customHeight="1"/>
    <row r="59" s="178" customFormat="1" ht="24" customHeight="1"/>
    <row r="60" s="178" customFormat="1" ht="24" customHeight="1"/>
    <row r="61" s="178" customFormat="1" ht="24" customHeight="1"/>
    <row r="62" s="178" customFormat="1" ht="24" customHeight="1"/>
    <row r="63" s="178" customFormat="1" ht="24" customHeight="1"/>
    <row r="64" s="178" customFormat="1" ht="24" customHeight="1"/>
    <row r="65" s="178" customFormat="1" ht="24" customHeight="1"/>
    <row r="66" s="178" customFormat="1" ht="24" customHeight="1"/>
    <row r="67" s="178" customFormat="1" ht="24" customHeight="1"/>
    <row r="68" s="178" customFormat="1" ht="24" customHeight="1"/>
    <row r="69" s="178" customFormat="1" ht="24" customHeight="1"/>
    <row r="70" s="178" customFormat="1" ht="24" customHeight="1"/>
    <row r="71" s="178" customFormat="1" ht="24" customHeight="1"/>
    <row r="72" s="178" customFormat="1" ht="24" customHeight="1"/>
    <row r="73" s="178" customFormat="1" ht="24" customHeight="1"/>
    <row r="74" s="178" customFormat="1" ht="24" customHeight="1"/>
    <row r="75" s="178" customFormat="1" ht="24" customHeight="1"/>
    <row r="76" s="178" customFormat="1" ht="24" customHeight="1"/>
  </sheetData>
  <mergeCells count="1">
    <mergeCell ref="A2:D2"/>
  </mergeCells>
  <phoneticPr fontId="65" type="noConversion"/>
  <printOptions horizontalCentered="1"/>
  <pageMargins left="0.59020397231334798" right="0.59020397231334798" top="0.39300641675633702" bottom="0.59020397231334798" header="0.59020397231334798" footer="0.39300641675633702"/>
  <pageSetup paperSize="9" scale="95" firstPageNumber="0" fitToHeight="0" orientation="portrait" blackAndWhite="1"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2"/>
  <sheetViews>
    <sheetView showZeros="0" topLeftCell="A52" zoomScale="85" zoomScaleNormal="85" workbookViewId="0">
      <selection activeCell="C72" sqref="C72"/>
    </sheetView>
  </sheetViews>
  <sheetFormatPr defaultColWidth="8" defaultRowHeight="14.25"/>
  <cols>
    <col min="1" max="1" width="40" style="165" customWidth="1"/>
    <col min="2" max="2" width="23.125" style="165" customWidth="1"/>
    <col min="3" max="3" width="34.375" style="165" customWidth="1"/>
    <col min="4" max="253" width="9" style="165" customWidth="1"/>
    <col min="254" max="254" width="9.5" style="165" customWidth="1"/>
    <col min="255" max="255" width="34.75" style="165" customWidth="1"/>
    <col min="256" max="259" width="19.625" style="165" customWidth="1"/>
    <col min="260" max="509" width="9" style="165" customWidth="1"/>
    <col min="510" max="510" width="9.5" style="165" customWidth="1"/>
    <col min="511" max="511" width="34.75" style="165" customWidth="1"/>
    <col min="512" max="515" width="19.625" style="165" customWidth="1"/>
    <col min="516" max="765" width="9" style="165" customWidth="1"/>
    <col min="766" max="766" width="9.5" style="165" customWidth="1"/>
    <col min="767" max="767" width="34.75" style="165" customWidth="1"/>
    <col min="768" max="771" width="19.625" style="165" customWidth="1"/>
    <col min="772" max="1021" width="9" style="165" customWidth="1"/>
    <col min="1022" max="1022" width="9.5" style="165" customWidth="1"/>
    <col min="1023" max="1023" width="34.75" style="165" customWidth="1"/>
    <col min="1024" max="1027" width="19.625" style="165" customWidth="1"/>
    <col min="1028" max="1277" width="9" style="165" customWidth="1"/>
    <col min="1278" max="1278" width="9.5" style="165" customWidth="1"/>
    <col min="1279" max="1279" width="34.75" style="165" customWidth="1"/>
    <col min="1280" max="1283" width="19.625" style="165" customWidth="1"/>
    <col min="1284" max="1533" width="9" style="165" customWidth="1"/>
    <col min="1534" max="1534" width="9.5" style="165" customWidth="1"/>
    <col min="1535" max="1535" width="34.75" style="165" customWidth="1"/>
    <col min="1536" max="1539" width="19.625" style="165" customWidth="1"/>
    <col min="1540" max="1789" width="9" style="165" customWidth="1"/>
    <col min="1790" max="1790" width="9.5" style="165" customWidth="1"/>
    <col min="1791" max="1791" width="34.75" style="165" customWidth="1"/>
    <col min="1792" max="1795" width="19.625" style="165" customWidth="1"/>
    <col min="1796" max="2045" width="9" style="165" customWidth="1"/>
    <col min="2046" max="2046" width="9.5" style="165" customWidth="1"/>
    <col min="2047" max="2047" width="34.75" style="165" customWidth="1"/>
    <col min="2048" max="2051" width="19.625" style="165" customWidth="1"/>
    <col min="2052" max="2301" width="9" style="165" customWidth="1"/>
    <col min="2302" max="2302" width="9.5" style="165" customWidth="1"/>
    <col min="2303" max="2303" width="34.75" style="165" customWidth="1"/>
    <col min="2304" max="2307" width="19.625" style="165" customWidth="1"/>
    <col min="2308" max="2557" width="9" style="165" customWidth="1"/>
    <col min="2558" max="2558" width="9.5" style="165" customWidth="1"/>
    <col min="2559" max="2559" width="34.75" style="165" customWidth="1"/>
    <col min="2560" max="2563" width="19.625" style="165" customWidth="1"/>
    <col min="2564" max="2813" width="9" style="165" customWidth="1"/>
    <col min="2814" max="2814" width="9.5" style="165" customWidth="1"/>
    <col min="2815" max="2815" width="34.75" style="165" customWidth="1"/>
    <col min="2816" max="2819" width="19.625" style="165" customWidth="1"/>
    <col min="2820" max="3069" width="9" style="165" customWidth="1"/>
    <col min="3070" max="3070" width="9.5" style="165" customWidth="1"/>
    <col min="3071" max="3071" width="34.75" style="165" customWidth="1"/>
    <col min="3072" max="3075" width="19.625" style="165" customWidth="1"/>
    <col min="3076" max="3325" width="9" style="165" customWidth="1"/>
    <col min="3326" max="3326" width="9.5" style="165" customWidth="1"/>
    <col min="3327" max="3327" width="34.75" style="165" customWidth="1"/>
    <col min="3328" max="3331" width="19.625" style="165" customWidth="1"/>
    <col min="3332" max="3581" width="9" style="165" customWidth="1"/>
    <col min="3582" max="3582" width="9.5" style="165" customWidth="1"/>
    <col min="3583" max="3583" width="34.75" style="165" customWidth="1"/>
    <col min="3584" max="3587" width="19.625" style="165" customWidth="1"/>
    <col min="3588" max="3837" width="9" style="165" customWidth="1"/>
    <col min="3838" max="3838" width="9.5" style="165" customWidth="1"/>
    <col min="3839" max="3839" width="34.75" style="165" customWidth="1"/>
    <col min="3840" max="3843" width="19.625" style="165" customWidth="1"/>
    <col min="3844" max="4093" width="9" style="165" customWidth="1"/>
    <col min="4094" max="4094" width="9.5" style="165" customWidth="1"/>
    <col min="4095" max="4095" width="34.75" style="165" customWidth="1"/>
    <col min="4096" max="4099" width="19.625" style="165" customWidth="1"/>
    <col min="4100" max="4349" width="9" style="165" customWidth="1"/>
    <col min="4350" max="4350" width="9.5" style="165" customWidth="1"/>
    <col min="4351" max="4351" width="34.75" style="165" customWidth="1"/>
    <col min="4352" max="4355" width="19.625" style="165" customWidth="1"/>
    <col min="4356" max="4605" width="9" style="165" customWidth="1"/>
    <col min="4606" max="4606" width="9.5" style="165" customWidth="1"/>
    <col min="4607" max="4607" width="34.75" style="165" customWidth="1"/>
    <col min="4608" max="4611" width="19.625" style="165" customWidth="1"/>
    <col min="4612" max="4861" width="9" style="165" customWidth="1"/>
    <col min="4862" max="4862" width="9.5" style="165" customWidth="1"/>
    <col min="4863" max="4863" width="34.75" style="165" customWidth="1"/>
    <col min="4864" max="4867" width="19.625" style="165" customWidth="1"/>
    <col min="4868" max="5117" width="9" style="165" customWidth="1"/>
    <col min="5118" max="5118" width="9.5" style="165" customWidth="1"/>
    <col min="5119" max="5119" width="34.75" style="165" customWidth="1"/>
    <col min="5120" max="5123" width="19.625" style="165" customWidth="1"/>
    <col min="5124" max="5373" width="9" style="165" customWidth="1"/>
    <col min="5374" max="5374" width="9.5" style="165" customWidth="1"/>
    <col min="5375" max="5375" width="34.75" style="165" customWidth="1"/>
    <col min="5376" max="5379" width="19.625" style="165" customWidth="1"/>
    <col min="5380" max="5629" width="9" style="165" customWidth="1"/>
    <col min="5630" max="5630" width="9.5" style="165" customWidth="1"/>
    <col min="5631" max="5631" width="34.75" style="165" customWidth="1"/>
    <col min="5632" max="5635" width="19.625" style="165" customWidth="1"/>
    <col min="5636" max="5885" width="9" style="165" customWidth="1"/>
    <col min="5886" max="5886" width="9.5" style="165" customWidth="1"/>
    <col min="5887" max="5887" width="34.75" style="165" customWidth="1"/>
    <col min="5888" max="5891" width="19.625" style="165" customWidth="1"/>
    <col min="5892" max="6141" width="9" style="165" customWidth="1"/>
    <col min="6142" max="6142" width="9.5" style="165" customWidth="1"/>
    <col min="6143" max="6143" width="34.75" style="165" customWidth="1"/>
    <col min="6144" max="6147" width="19.625" style="165" customWidth="1"/>
    <col min="6148" max="6397" width="9" style="165" customWidth="1"/>
    <col min="6398" max="6398" width="9.5" style="165" customWidth="1"/>
    <col min="6399" max="6399" width="34.75" style="165" customWidth="1"/>
    <col min="6400" max="6403" width="19.625" style="165" customWidth="1"/>
    <col min="6404" max="6653" width="9" style="165" customWidth="1"/>
    <col min="6654" max="6654" width="9.5" style="165" customWidth="1"/>
    <col min="6655" max="6655" width="34.75" style="165" customWidth="1"/>
    <col min="6656" max="6659" width="19.625" style="165" customWidth="1"/>
    <col min="6660" max="6909" width="9" style="165" customWidth="1"/>
    <col min="6910" max="6910" width="9.5" style="165" customWidth="1"/>
    <col min="6911" max="6911" width="34.75" style="165" customWidth="1"/>
    <col min="6912" max="6915" width="19.625" style="165" customWidth="1"/>
    <col min="6916" max="7165" width="9" style="165" customWidth="1"/>
    <col min="7166" max="7166" width="9.5" style="165" customWidth="1"/>
    <col min="7167" max="7167" width="34.75" style="165" customWidth="1"/>
    <col min="7168" max="7171" width="19.625" style="165" customWidth="1"/>
    <col min="7172" max="7421" width="9" style="165" customWidth="1"/>
    <col min="7422" max="7422" width="9.5" style="165" customWidth="1"/>
    <col min="7423" max="7423" width="34.75" style="165" customWidth="1"/>
    <col min="7424" max="7427" width="19.625" style="165" customWidth="1"/>
    <col min="7428" max="7677" width="9" style="165" customWidth="1"/>
    <col min="7678" max="7678" width="9.5" style="165" customWidth="1"/>
    <col min="7679" max="7679" width="34.75" style="165" customWidth="1"/>
    <col min="7680" max="7683" width="19.625" style="165" customWidth="1"/>
    <col min="7684" max="7933" width="9" style="165" customWidth="1"/>
    <col min="7934" max="7934" width="9.5" style="165" customWidth="1"/>
    <col min="7935" max="7935" width="34.75" style="165" customWidth="1"/>
    <col min="7936" max="7939" width="19.625" style="165" customWidth="1"/>
    <col min="7940" max="8189" width="9" style="165" customWidth="1"/>
    <col min="8190" max="8190" width="9.5" style="165" customWidth="1"/>
    <col min="8191" max="8191" width="34.75" style="165" customWidth="1"/>
    <col min="8192" max="8195" width="19.625" style="165" customWidth="1"/>
    <col min="8196" max="8445" width="9" style="165" customWidth="1"/>
    <col min="8446" max="8446" width="9.5" style="165" customWidth="1"/>
    <col min="8447" max="8447" width="34.75" style="165" customWidth="1"/>
    <col min="8448" max="8451" width="19.625" style="165" customWidth="1"/>
    <col min="8452" max="8701" width="9" style="165" customWidth="1"/>
    <col min="8702" max="8702" width="9.5" style="165" customWidth="1"/>
    <col min="8703" max="8703" width="34.75" style="165" customWidth="1"/>
    <col min="8704" max="8707" width="19.625" style="165" customWidth="1"/>
    <col min="8708" max="8957" width="9" style="165" customWidth="1"/>
    <col min="8958" max="8958" width="9.5" style="165" customWidth="1"/>
    <col min="8959" max="8959" width="34.75" style="165" customWidth="1"/>
    <col min="8960" max="8963" width="19.625" style="165" customWidth="1"/>
    <col min="8964" max="9213" width="9" style="165" customWidth="1"/>
    <col min="9214" max="9214" width="9.5" style="165" customWidth="1"/>
    <col min="9215" max="9215" width="34.75" style="165" customWidth="1"/>
    <col min="9216" max="9219" width="19.625" style="165" customWidth="1"/>
    <col min="9220" max="9469" width="9" style="165" customWidth="1"/>
    <col min="9470" max="9470" width="9.5" style="165" customWidth="1"/>
    <col min="9471" max="9471" width="34.75" style="165" customWidth="1"/>
    <col min="9472" max="9475" width="19.625" style="165" customWidth="1"/>
    <col min="9476" max="9725" width="9" style="165" customWidth="1"/>
    <col min="9726" max="9726" width="9.5" style="165" customWidth="1"/>
    <col min="9727" max="9727" width="34.75" style="165" customWidth="1"/>
    <col min="9728" max="9731" width="19.625" style="165" customWidth="1"/>
    <col min="9732" max="9981" width="9" style="165" customWidth="1"/>
    <col min="9982" max="9982" width="9.5" style="165" customWidth="1"/>
    <col min="9983" max="9983" width="34.75" style="165" customWidth="1"/>
    <col min="9984" max="9987" width="19.625" style="165" customWidth="1"/>
    <col min="9988" max="10237" width="9" style="165" customWidth="1"/>
    <col min="10238" max="10238" width="9.5" style="165" customWidth="1"/>
    <col min="10239" max="10239" width="34.75" style="165" customWidth="1"/>
    <col min="10240" max="10243" width="19.625" style="165" customWidth="1"/>
    <col min="10244" max="10493" width="9" style="165" customWidth="1"/>
    <col min="10494" max="10494" width="9.5" style="165" customWidth="1"/>
    <col min="10495" max="10495" width="34.75" style="165" customWidth="1"/>
    <col min="10496" max="10499" width="19.625" style="165" customWidth="1"/>
    <col min="10500" max="10749" width="9" style="165" customWidth="1"/>
    <col min="10750" max="10750" width="9.5" style="165" customWidth="1"/>
    <col min="10751" max="10751" width="34.75" style="165" customWidth="1"/>
    <col min="10752" max="10755" width="19.625" style="165" customWidth="1"/>
    <col min="10756" max="11005" width="9" style="165" customWidth="1"/>
    <col min="11006" max="11006" width="9.5" style="165" customWidth="1"/>
    <col min="11007" max="11007" width="34.75" style="165" customWidth="1"/>
    <col min="11008" max="11011" width="19.625" style="165" customWidth="1"/>
    <col min="11012" max="11261" width="9" style="165" customWidth="1"/>
    <col min="11262" max="11262" width="9.5" style="165" customWidth="1"/>
    <col min="11263" max="11263" width="34.75" style="165" customWidth="1"/>
    <col min="11264" max="11267" width="19.625" style="165" customWidth="1"/>
    <col min="11268" max="11517" width="9" style="165" customWidth="1"/>
    <col min="11518" max="11518" width="9.5" style="165" customWidth="1"/>
    <col min="11519" max="11519" width="34.75" style="165" customWidth="1"/>
    <col min="11520" max="11523" width="19.625" style="165" customWidth="1"/>
    <col min="11524" max="11773" width="9" style="165" customWidth="1"/>
    <col min="11774" max="11774" width="9.5" style="165" customWidth="1"/>
    <col min="11775" max="11775" width="34.75" style="165" customWidth="1"/>
    <col min="11776" max="11779" width="19.625" style="165" customWidth="1"/>
    <col min="11780" max="12029" width="9" style="165" customWidth="1"/>
    <col min="12030" max="12030" width="9.5" style="165" customWidth="1"/>
    <col min="12031" max="12031" width="34.75" style="165" customWidth="1"/>
    <col min="12032" max="12035" width="19.625" style="165" customWidth="1"/>
    <col min="12036" max="12285" width="9" style="165" customWidth="1"/>
    <col min="12286" max="12286" width="9.5" style="165" customWidth="1"/>
    <col min="12287" max="12287" width="34.75" style="165" customWidth="1"/>
    <col min="12288" max="12291" width="19.625" style="165" customWidth="1"/>
    <col min="12292" max="12541" width="9" style="165" customWidth="1"/>
    <col min="12542" max="12542" width="9.5" style="165" customWidth="1"/>
    <col min="12543" max="12543" width="34.75" style="165" customWidth="1"/>
    <col min="12544" max="12547" width="19.625" style="165" customWidth="1"/>
    <col min="12548" max="12797" width="9" style="165" customWidth="1"/>
    <col min="12798" max="12798" width="9.5" style="165" customWidth="1"/>
    <col min="12799" max="12799" width="34.75" style="165" customWidth="1"/>
    <col min="12800" max="12803" width="19.625" style="165" customWidth="1"/>
    <col min="12804" max="13053" width="9" style="165" customWidth="1"/>
    <col min="13054" max="13054" width="9.5" style="165" customWidth="1"/>
    <col min="13055" max="13055" width="34.75" style="165" customWidth="1"/>
    <col min="13056" max="13059" width="19.625" style="165" customWidth="1"/>
    <col min="13060" max="13309" width="9" style="165" customWidth="1"/>
    <col min="13310" max="13310" width="9.5" style="165" customWidth="1"/>
    <col min="13311" max="13311" width="34.75" style="165" customWidth="1"/>
    <col min="13312" max="13315" width="19.625" style="165" customWidth="1"/>
    <col min="13316" max="13565" width="9" style="165" customWidth="1"/>
    <col min="13566" max="13566" width="9.5" style="165" customWidth="1"/>
    <col min="13567" max="13567" width="34.75" style="165" customWidth="1"/>
    <col min="13568" max="13571" width="19.625" style="165" customWidth="1"/>
    <col min="13572" max="13821" width="9" style="165" customWidth="1"/>
    <col min="13822" max="13822" width="9.5" style="165" customWidth="1"/>
    <col min="13823" max="13823" width="34.75" style="165" customWidth="1"/>
    <col min="13824" max="13827" width="19.625" style="165" customWidth="1"/>
    <col min="13828" max="14077" width="9" style="165" customWidth="1"/>
    <col min="14078" max="14078" width="9.5" style="165" customWidth="1"/>
    <col min="14079" max="14079" width="34.75" style="165" customWidth="1"/>
    <col min="14080" max="14083" width="19.625" style="165" customWidth="1"/>
    <col min="14084" max="14333" width="9" style="165" customWidth="1"/>
    <col min="14334" max="14334" width="9.5" style="165" customWidth="1"/>
    <col min="14335" max="14335" width="34.75" style="165" customWidth="1"/>
    <col min="14336" max="14339" width="19.625" style="165" customWidth="1"/>
    <col min="14340" max="14589" width="9" style="165" customWidth="1"/>
    <col min="14590" max="14590" width="9.5" style="165" customWidth="1"/>
    <col min="14591" max="14591" width="34.75" style="165" customWidth="1"/>
    <col min="14592" max="14595" width="19.625" style="165" customWidth="1"/>
    <col min="14596" max="14845" width="9" style="165" customWidth="1"/>
    <col min="14846" max="14846" width="9.5" style="165" customWidth="1"/>
    <col min="14847" max="14847" width="34.75" style="165" customWidth="1"/>
    <col min="14848" max="14851" width="19.625" style="165" customWidth="1"/>
    <col min="14852" max="15101" width="9" style="165" customWidth="1"/>
    <col min="15102" max="15102" width="9.5" style="165" customWidth="1"/>
    <col min="15103" max="15103" width="34.75" style="165" customWidth="1"/>
    <col min="15104" max="15107" width="19.625" style="165" customWidth="1"/>
    <col min="15108" max="15357" width="9" style="165" customWidth="1"/>
    <col min="15358" max="15358" width="9.5" style="165" customWidth="1"/>
    <col min="15359" max="15359" width="34.75" style="165" customWidth="1"/>
    <col min="15360" max="15363" width="19.625" style="165" customWidth="1"/>
    <col min="15364" max="15613" width="9" style="165" customWidth="1"/>
    <col min="15614" max="15614" width="9.5" style="165" customWidth="1"/>
    <col min="15615" max="15615" width="34.75" style="165" customWidth="1"/>
    <col min="15616" max="15619" width="19.625" style="165" customWidth="1"/>
    <col min="15620" max="15869" width="9" style="165" customWidth="1"/>
    <col min="15870" max="15870" width="9.5" style="165" customWidth="1"/>
    <col min="15871" max="15871" width="34.75" style="165" customWidth="1"/>
    <col min="15872" max="15875" width="19.625" style="165" customWidth="1"/>
    <col min="15876" max="16125" width="9" style="165" customWidth="1"/>
    <col min="16126" max="16126" width="9.5" style="165" customWidth="1"/>
    <col min="16127" max="16127" width="34.75" style="165" customWidth="1"/>
    <col min="16128" max="16131" width="19.625" style="165" customWidth="1"/>
    <col min="16132" max="16384" width="9" style="165" customWidth="1"/>
  </cols>
  <sheetData>
    <row r="1" spans="1:3" ht="36.75" customHeight="1">
      <c r="A1" s="390" t="s">
        <v>333</v>
      </c>
      <c r="B1" s="390"/>
      <c r="C1" s="390"/>
    </row>
    <row r="2" spans="1:3" ht="25.5" customHeight="1">
      <c r="A2" s="390"/>
      <c r="B2" s="390"/>
      <c r="C2" s="390"/>
    </row>
    <row r="3" spans="1:3" ht="17.100000000000001" customHeight="1">
      <c r="A3" s="327"/>
      <c r="C3" s="328" t="s">
        <v>64</v>
      </c>
    </row>
    <row r="4" spans="1:3" ht="17.100000000000001" customHeight="1">
      <c r="A4" s="329" t="s">
        <v>334</v>
      </c>
      <c r="B4" s="329" t="s">
        <v>4</v>
      </c>
      <c r="C4" s="329" t="s">
        <v>5</v>
      </c>
    </row>
    <row r="5" spans="1:3" ht="17.100000000000001" customHeight="1">
      <c r="A5" s="324" t="s">
        <v>335</v>
      </c>
      <c r="B5" s="330">
        <v>32094</v>
      </c>
      <c r="C5" s="330">
        <v>32094</v>
      </c>
    </row>
    <row r="6" spans="1:3" ht="17.100000000000001" customHeight="1">
      <c r="A6" s="326" t="s">
        <v>336</v>
      </c>
      <c r="B6" s="330">
        <v>21559</v>
      </c>
      <c r="C6" s="330">
        <v>21559</v>
      </c>
    </row>
    <row r="7" spans="1:3" ht="17.100000000000001" customHeight="1">
      <c r="A7" s="326" t="s">
        <v>337</v>
      </c>
      <c r="B7" s="330">
        <v>5934</v>
      </c>
      <c r="C7" s="330">
        <v>5934</v>
      </c>
    </row>
    <row r="8" spans="1:3" ht="17.100000000000001" customHeight="1">
      <c r="A8" s="326" t="s">
        <v>338</v>
      </c>
      <c r="B8" s="330">
        <v>2049</v>
      </c>
      <c r="C8" s="330">
        <v>2049</v>
      </c>
    </row>
    <row r="9" spans="1:3" ht="17.100000000000001" customHeight="1">
      <c r="A9" s="326" t="s">
        <v>339</v>
      </c>
      <c r="B9" s="330">
        <v>2552</v>
      </c>
      <c r="C9" s="330">
        <v>2552</v>
      </c>
    </row>
    <row r="10" spans="1:3" ht="17.100000000000001" customHeight="1">
      <c r="A10" s="324" t="s">
        <v>340</v>
      </c>
      <c r="B10" s="330">
        <v>12011</v>
      </c>
      <c r="C10" s="330">
        <v>12011</v>
      </c>
    </row>
    <row r="11" spans="1:3" ht="17.100000000000001" customHeight="1">
      <c r="A11" s="326" t="s">
        <v>341</v>
      </c>
      <c r="B11" s="330">
        <v>4162</v>
      </c>
      <c r="C11" s="330">
        <v>4162</v>
      </c>
    </row>
    <row r="12" spans="1:3" ht="17.100000000000001" customHeight="1">
      <c r="A12" s="326" t="s">
        <v>342</v>
      </c>
      <c r="B12" s="330">
        <v>77</v>
      </c>
      <c r="C12" s="330">
        <v>77</v>
      </c>
    </row>
    <row r="13" spans="1:3" ht="17.100000000000001" customHeight="1">
      <c r="A13" s="326" t="s">
        <v>343</v>
      </c>
      <c r="B13" s="330">
        <v>274</v>
      </c>
      <c r="C13" s="330">
        <v>274</v>
      </c>
    </row>
    <row r="14" spans="1:3" ht="17.100000000000001" customHeight="1">
      <c r="A14" s="326" t="s">
        <v>344</v>
      </c>
      <c r="B14" s="330">
        <v>6</v>
      </c>
      <c r="C14" s="330">
        <v>6</v>
      </c>
    </row>
    <row r="15" spans="1:3" ht="17.100000000000001" customHeight="1">
      <c r="A15" s="326" t="s">
        <v>345</v>
      </c>
      <c r="B15" s="330">
        <v>3467</v>
      </c>
      <c r="C15" s="330">
        <v>3467</v>
      </c>
    </row>
    <row r="16" spans="1:3" ht="17.100000000000001" customHeight="1">
      <c r="A16" s="326" t="s">
        <v>346</v>
      </c>
      <c r="B16" s="330">
        <v>33</v>
      </c>
      <c r="C16" s="330">
        <v>33</v>
      </c>
    </row>
    <row r="17" spans="1:3" ht="17.100000000000001" customHeight="1">
      <c r="A17" s="326" t="s">
        <v>347</v>
      </c>
      <c r="B17" s="330">
        <v>0</v>
      </c>
      <c r="C17" s="330">
        <v>0</v>
      </c>
    </row>
    <row r="18" spans="1:3" ht="17.100000000000001" customHeight="1">
      <c r="A18" s="326" t="s">
        <v>348</v>
      </c>
      <c r="B18" s="330">
        <v>728</v>
      </c>
      <c r="C18" s="330">
        <v>728</v>
      </c>
    </row>
    <row r="19" spans="1:3" ht="17.100000000000001" customHeight="1">
      <c r="A19" s="326" t="s">
        <v>349</v>
      </c>
      <c r="B19" s="330">
        <v>1353</v>
      </c>
      <c r="C19" s="330">
        <v>1353</v>
      </c>
    </row>
    <row r="20" spans="1:3" ht="17.100000000000001" customHeight="1">
      <c r="A20" s="326" t="s">
        <v>350</v>
      </c>
      <c r="B20" s="330">
        <v>1911</v>
      </c>
      <c r="C20" s="330">
        <v>1911</v>
      </c>
    </row>
    <row r="21" spans="1:3" ht="17.100000000000001" customHeight="1">
      <c r="A21" s="324" t="s">
        <v>351</v>
      </c>
      <c r="B21" s="330">
        <v>33080</v>
      </c>
      <c r="C21" s="330">
        <v>33080</v>
      </c>
    </row>
    <row r="22" spans="1:3" ht="17.100000000000001" customHeight="1">
      <c r="A22" s="326" t="s">
        <v>352</v>
      </c>
      <c r="B22" s="330">
        <v>120</v>
      </c>
      <c r="C22" s="330">
        <v>120</v>
      </c>
    </row>
    <row r="23" spans="1:3" ht="17.100000000000001" customHeight="1">
      <c r="A23" s="326" t="s">
        <v>353</v>
      </c>
      <c r="B23" s="330">
        <v>9923</v>
      </c>
      <c r="C23" s="330">
        <v>9923</v>
      </c>
    </row>
    <row r="24" spans="1:3" ht="17.100000000000001" customHeight="1">
      <c r="A24" s="326" t="s">
        <v>354</v>
      </c>
      <c r="B24" s="330">
        <v>266</v>
      </c>
      <c r="C24" s="330">
        <v>266</v>
      </c>
    </row>
    <row r="25" spans="1:3" ht="17.100000000000001" customHeight="1">
      <c r="A25" s="326" t="s">
        <v>355</v>
      </c>
      <c r="B25" s="330">
        <v>0</v>
      </c>
      <c r="C25" s="330">
        <v>0</v>
      </c>
    </row>
    <row r="26" spans="1:3" ht="17.100000000000001" customHeight="1">
      <c r="A26" s="326" t="s">
        <v>356</v>
      </c>
      <c r="B26" s="330">
        <v>872</v>
      </c>
      <c r="C26" s="330">
        <v>872</v>
      </c>
    </row>
    <row r="27" spans="1:3" ht="17.100000000000001" customHeight="1">
      <c r="A27" s="326" t="s">
        <v>357</v>
      </c>
      <c r="B27" s="330">
        <v>109</v>
      </c>
      <c r="C27" s="330">
        <v>109</v>
      </c>
    </row>
    <row r="28" spans="1:3" ht="17.100000000000001" customHeight="1">
      <c r="A28" s="326" t="s">
        <v>358</v>
      </c>
      <c r="B28" s="330">
        <v>21790</v>
      </c>
      <c r="C28" s="330">
        <v>21790</v>
      </c>
    </row>
    <row r="29" spans="1:3" ht="17.100000000000001" customHeight="1">
      <c r="A29" s="324" t="s">
        <v>359</v>
      </c>
      <c r="B29" s="330">
        <v>12616</v>
      </c>
      <c r="C29" s="330">
        <v>12616</v>
      </c>
    </row>
    <row r="30" spans="1:3" ht="17.100000000000001" customHeight="1">
      <c r="A30" s="326" t="s">
        <v>352</v>
      </c>
      <c r="B30" s="330">
        <v>2512</v>
      </c>
      <c r="C30" s="330">
        <v>2512</v>
      </c>
    </row>
    <row r="31" spans="1:3" ht="17.100000000000001" customHeight="1">
      <c r="A31" s="326" t="s">
        <v>353</v>
      </c>
      <c r="B31" s="330">
        <v>2864</v>
      </c>
      <c r="C31" s="330">
        <v>2864</v>
      </c>
    </row>
    <row r="32" spans="1:3" ht="17.100000000000001" customHeight="1">
      <c r="A32" s="326" t="s">
        <v>354</v>
      </c>
      <c r="B32" s="330">
        <v>0</v>
      </c>
      <c r="C32" s="330">
        <v>0</v>
      </c>
    </row>
    <row r="33" spans="1:3" ht="17.100000000000001" customHeight="1">
      <c r="A33" s="326" t="s">
        <v>356</v>
      </c>
      <c r="B33" s="330">
        <v>0</v>
      </c>
      <c r="C33" s="330">
        <v>0</v>
      </c>
    </row>
    <row r="34" spans="1:3" ht="17.100000000000001" customHeight="1">
      <c r="A34" s="326" t="s">
        <v>357</v>
      </c>
      <c r="B34" s="330">
        <v>7</v>
      </c>
      <c r="C34" s="330">
        <v>7</v>
      </c>
    </row>
    <row r="35" spans="1:3" ht="17.100000000000001" customHeight="1">
      <c r="A35" s="326" t="s">
        <v>358</v>
      </c>
      <c r="B35" s="330">
        <v>7233</v>
      </c>
      <c r="C35" s="330">
        <v>7233</v>
      </c>
    </row>
    <row r="36" spans="1:3" ht="17.100000000000001" customHeight="1">
      <c r="A36" s="324" t="s">
        <v>360</v>
      </c>
      <c r="B36" s="330">
        <v>58776</v>
      </c>
      <c r="C36" s="330">
        <v>58776</v>
      </c>
    </row>
    <row r="37" spans="1:3" ht="17.100000000000001" customHeight="1">
      <c r="A37" s="326" t="s">
        <v>361</v>
      </c>
      <c r="B37" s="330">
        <v>54299</v>
      </c>
      <c r="C37" s="330">
        <v>54299</v>
      </c>
    </row>
    <row r="38" spans="1:3" ht="17.100000000000001" customHeight="1">
      <c r="A38" s="326" t="s">
        <v>362</v>
      </c>
      <c r="B38" s="330">
        <v>4477</v>
      </c>
      <c r="C38" s="330">
        <v>4477</v>
      </c>
    </row>
    <row r="39" spans="1:3" ht="17.100000000000001" customHeight="1">
      <c r="A39" s="326" t="s">
        <v>363</v>
      </c>
      <c r="B39" s="330">
        <v>0</v>
      </c>
      <c r="C39" s="330">
        <v>0</v>
      </c>
    </row>
    <row r="40" spans="1:3" ht="17.100000000000001" customHeight="1">
      <c r="A40" s="324" t="s">
        <v>364</v>
      </c>
      <c r="B40" s="330">
        <v>3382</v>
      </c>
      <c r="C40" s="330">
        <v>3382</v>
      </c>
    </row>
    <row r="41" spans="1:3" ht="17.100000000000001" customHeight="1">
      <c r="A41" s="326" t="s">
        <v>365</v>
      </c>
      <c r="B41" s="330">
        <v>3360</v>
      </c>
      <c r="C41" s="330">
        <v>3360</v>
      </c>
    </row>
    <row r="42" spans="1:3" ht="17.100000000000001" customHeight="1">
      <c r="A42" s="326" t="s">
        <v>366</v>
      </c>
      <c r="B42" s="330">
        <v>22</v>
      </c>
      <c r="C42" s="330">
        <v>22</v>
      </c>
    </row>
    <row r="43" spans="1:3" ht="17.100000000000001" customHeight="1">
      <c r="A43" s="324" t="s">
        <v>367</v>
      </c>
      <c r="B43" s="330">
        <v>1351</v>
      </c>
      <c r="C43" s="330">
        <v>1351</v>
      </c>
    </row>
    <row r="44" spans="1:3" ht="17.100000000000001" customHeight="1">
      <c r="A44" s="326" t="s">
        <v>368</v>
      </c>
      <c r="B44" s="330">
        <v>1168</v>
      </c>
      <c r="C44" s="330">
        <v>1168</v>
      </c>
    </row>
    <row r="45" spans="1:3" ht="17.100000000000001" customHeight="1">
      <c r="A45" s="326" t="s">
        <v>369</v>
      </c>
      <c r="B45" s="330">
        <v>113</v>
      </c>
      <c r="C45" s="330">
        <v>113</v>
      </c>
    </row>
    <row r="46" spans="1:3" ht="17.100000000000001" customHeight="1">
      <c r="A46" s="326" t="s">
        <v>370</v>
      </c>
      <c r="B46" s="330">
        <v>70</v>
      </c>
      <c r="C46" s="330">
        <v>70</v>
      </c>
    </row>
    <row r="47" spans="1:3" ht="17.100000000000001" customHeight="1">
      <c r="A47" s="324" t="s">
        <v>371</v>
      </c>
      <c r="B47" s="330">
        <v>0</v>
      </c>
      <c r="C47" s="330">
        <v>0</v>
      </c>
    </row>
    <row r="48" spans="1:3" ht="17.100000000000001" customHeight="1">
      <c r="A48" s="326" t="s">
        <v>372</v>
      </c>
      <c r="B48" s="330">
        <v>0</v>
      </c>
      <c r="C48" s="330">
        <v>0</v>
      </c>
    </row>
    <row r="49" spans="1:3" ht="17.100000000000001" customHeight="1">
      <c r="A49" s="326" t="s">
        <v>373</v>
      </c>
      <c r="B49" s="330">
        <v>0</v>
      </c>
      <c r="C49" s="330">
        <v>0</v>
      </c>
    </row>
    <row r="50" spans="1:3" ht="17.100000000000001" customHeight="1">
      <c r="A50" s="326" t="s">
        <v>374</v>
      </c>
      <c r="B50" s="330">
        <v>0</v>
      </c>
      <c r="C50" s="330">
        <v>0</v>
      </c>
    </row>
    <row r="51" spans="1:3" ht="17.100000000000001" customHeight="1">
      <c r="A51" s="326" t="s">
        <v>375</v>
      </c>
      <c r="B51" s="330">
        <v>0</v>
      </c>
      <c r="C51" s="330">
        <v>0</v>
      </c>
    </row>
    <row r="52" spans="1:3" ht="17.100000000000001" customHeight="1">
      <c r="A52" s="324" t="s">
        <v>376</v>
      </c>
      <c r="B52" s="330">
        <v>20937</v>
      </c>
      <c r="C52" s="330">
        <v>20937</v>
      </c>
    </row>
    <row r="53" spans="1:3" ht="17.100000000000001" customHeight="1">
      <c r="A53" s="326" t="s">
        <v>377</v>
      </c>
      <c r="B53" s="330">
        <v>11295</v>
      </c>
      <c r="C53" s="330">
        <v>11295</v>
      </c>
    </row>
    <row r="54" spans="1:3" ht="17.100000000000001" customHeight="1">
      <c r="A54" s="326" t="s">
        <v>378</v>
      </c>
      <c r="B54" s="330">
        <v>735</v>
      </c>
      <c r="C54" s="330">
        <v>735</v>
      </c>
    </row>
    <row r="55" spans="1:3" ht="17.100000000000001" customHeight="1">
      <c r="A55" s="326" t="s">
        <v>379</v>
      </c>
      <c r="B55" s="330">
        <v>1403</v>
      </c>
      <c r="C55" s="330">
        <v>1403</v>
      </c>
    </row>
    <row r="56" spans="1:3" ht="17.100000000000001" customHeight="1">
      <c r="A56" s="326" t="s">
        <v>380</v>
      </c>
      <c r="B56" s="330">
        <v>247</v>
      </c>
      <c r="C56" s="330">
        <v>247</v>
      </c>
    </row>
    <row r="57" spans="1:3" ht="17.100000000000001" customHeight="1">
      <c r="A57" s="326" t="s">
        <v>381</v>
      </c>
      <c r="B57" s="330">
        <v>7257</v>
      </c>
      <c r="C57" s="330">
        <v>7257</v>
      </c>
    </row>
    <row r="58" spans="1:3" ht="17.100000000000001" customHeight="1">
      <c r="A58" s="324" t="s">
        <v>382</v>
      </c>
      <c r="B58" s="330">
        <v>1726</v>
      </c>
      <c r="C58" s="330">
        <v>1726</v>
      </c>
    </row>
    <row r="59" spans="1:3" ht="17.100000000000001" customHeight="1">
      <c r="A59" s="326" t="s">
        <v>383</v>
      </c>
      <c r="B59" s="330">
        <v>1726</v>
      </c>
      <c r="C59" s="330">
        <v>1726</v>
      </c>
    </row>
    <row r="60" spans="1:3" ht="17.100000000000001" customHeight="1">
      <c r="A60" s="326" t="s">
        <v>199</v>
      </c>
      <c r="B60" s="330">
        <v>0</v>
      </c>
      <c r="C60" s="330">
        <v>0</v>
      </c>
    </row>
    <row r="61" spans="1:3" ht="17.100000000000001" customHeight="1">
      <c r="A61" s="326" t="s">
        <v>384</v>
      </c>
      <c r="B61" s="330">
        <v>0</v>
      </c>
      <c r="C61" s="330">
        <v>0</v>
      </c>
    </row>
    <row r="62" spans="1:3" ht="17.100000000000001" customHeight="1">
      <c r="A62" s="324" t="s">
        <v>385</v>
      </c>
      <c r="B62" s="330">
        <v>932</v>
      </c>
      <c r="C62" s="330">
        <v>932</v>
      </c>
    </row>
    <row r="63" spans="1:3" ht="17.100000000000001" customHeight="1">
      <c r="A63" s="326" t="s">
        <v>386</v>
      </c>
      <c r="B63" s="330">
        <v>929</v>
      </c>
      <c r="C63" s="330">
        <v>929</v>
      </c>
    </row>
    <row r="64" spans="1:3" ht="17.100000000000001" customHeight="1">
      <c r="A64" s="326" t="s">
        <v>387</v>
      </c>
      <c r="B64" s="330">
        <v>0</v>
      </c>
      <c r="C64" s="330">
        <v>0</v>
      </c>
    </row>
    <row r="65" spans="1:3" ht="17.100000000000001" customHeight="1">
      <c r="A65" s="326" t="s">
        <v>388</v>
      </c>
      <c r="B65" s="330">
        <v>3</v>
      </c>
      <c r="C65" s="330">
        <v>3</v>
      </c>
    </row>
    <row r="66" spans="1:3" ht="17.100000000000001" customHeight="1">
      <c r="A66" s="326" t="s">
        <v>389</v>
      </c>
      <c r="B66" s="330">
        <v>0</v>
      </c>
      <c r="C66" s="330">
        <v>0</v>
      </c>
    </row>
    <row r="67" spans="1:3" ht="17.100000000000001" customHeight="1">
      <c r="A67" s="324" t="s">
        <v>390</v>
      </c>
      <c r="B67" s="330">
        <v>0</v>
      </c>
      <c r="C67" s="330"/>
    </row>
    <row r="68" spans="1:3" ht="17.100000000000001" customHeight="1">
      <c r="A68" s="326" t="s">
        <v>391</v>
      </c>
      <c r="B68" s="330">
        <v>0</v>
      </c>
      <c r="C68" s="330">
        <v>0</v>
      </c>
    </row>
    <row r="69" spans="1:3" ht="17.100000000000001" customHeight="1">
      <c r="A69" s="326" t="s">
        <v>392</v>
      </c>
      <c r="B69" s="330">
        <v>0</v>
      </c>
      <c r="C69" s="330">
        <v>0</v>
      </c>
    </row>
    <row r="70" spans="1:3" ht="17.100000000000001" customHeight="1">
      <c r="A70" s="324" t="s">
        <v>393</v>
      </c>
      <c r="B70" s="330">
        <v>3842</v>
      </c>
      <c r="C70" s="330">
        <v>854</v>
      </c>
    </row>
    <row r="71" spans="1:3" ht="17.100000000000001" customHeight="1">
      <c r="A71" s="326" t="s">
        <v>394</v>
      </c>
      <c r="B71" s="330">
        <v>0</v>
      </c>
      <c r="C71" s="330">
        <v>0</v>
      </c>
    </row>
    <row r="72" spans="1:3" ht="17.100000000000001" customHeight="1">
      <c r="A72" s="326" t="s">
        <v>395</v>
      </c>
      <c r="B72" s="330">
        <v>0</v>
      </c>
      <c r="C72" s="330"/>
    </row>
    <row r="73" spans="1:3" ht="17.100000000000001" customHeight="1">
      <c r="A73" s="326" t="s">
        <v>396</v>
      </c>
      <c r="B73" s="330">
        <v>0</v>
      </c>
      <c r="C73" s="330"/>
    </row>
    <row r="74" spans="1:3" ht="17.100000000000001" customHeight="1">
      <c r="A74" s="326" t="s">
        <v>397</v>
      </c>
      <c r="B74" s="330">
        <v>0</v>
      </c>
      <c r="C74" s="330"/>
    </row>
    <row r="75" spans="1:3" ht="17.100000000000001" customHeight="1">
      <c r="A75" s="326" t="s">
        <v>292</v>
      </c>
      <c r="B75" s="330">
        <v>3842</v>
      </c>
      <c r="C75" s="330">
        <v>854</v>
      </c>
    </row>
    <row r="76" spans="1:3" ht="36" customHeight="1">
      <c r="A76" s="331" t="s">
        <v>398</v>
      </c>
      <c r="B76" s="332">
        <f>B5+B10+B21+B29+B36+B40+B43+B47+B52+B58+B62+B67+B70</f>
        <v>180747</v>
      </c>
      <c r="C76" s="332">
        <f>C5+C10+C21+C29+C36+C40+C43+C47+C52+C58+C62+C67+C70</f>
        <v>177759</v>
      </c>
    </row>
    <row r="77" spans="1:3" ht="15.95" customHeight="1"/>
    <row r="78" spans="1:3" ht="15.95" customHeight="1"/>
    <row r="79" spans="1:3" ht="15.95" customHeight="1"/>
    <row r="80" spans="1:3"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sheetData>
  <mergeCells count="1">
    <mergeCell ref="A1:C2"/>
  </mergeCells>
  <phoneticPr fontId="65" type="noConversion"/>
  <printOptions horizontalCentered="1"/>
  <pageMargins left="0.59020397231334798" right="0.59020397231334798" top="0.39300641675633702" bottom="0.59020397231334798" header="0.59020397231334798" footer="0.39300641675633702"/>
  <pageSetup paperSize="9" scale="49" firstPageNumber="0" orientation="portrait" blackAndWhite="1"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106"/>
  <sheetViews>
    <sheetView showZeros="0" topLeftCell="A58" zoomScale="85" zoomScaleNormal="85" workbookViewId="0">
      <selection activeCell="C71" sqref="C71"/>
    </sheetView>
  </sheetViews>
  <sheetFormatPr defaultColWidth="10.125" defaultRowHeight="13.5"/>
  <cols>
    <col min="1" max="1" width="35.875" style="314" customWidth="1"/>
    <col min="2" max="3" width="20.5" style="315" customWidth="1"/>
    <col min="4" max="4" width="10.625" style="59" customWidth="1"/>
    <col min="5" max="6" width="10.125" style="59"/>
    <col min="7" max="7" width="10.5" style="59" customWidth="1"/>
    <col min="8" max="16384" width="10.125" style="59"/>
  </cols>
  <sheetData>
    <row r="1" spans="1:3" s="173" customFormat="1" ht="24" customHeight="1">
      <c r="A1" s="316"/>
      <c r="B1" s="317"/>
      <c r="C1" s="317"/>
    </row>
    <row r="2" spans="1:3" s="55" customFormat="1" ht="72" customHeight="1">
      <c r="A2" s="391" t="s">
        <v>399</v>
      </c>
      <c r="B2" s="391"/>
      <c r="C2" s="391"/>
    </row>
    <row r="3" spans="1:3" s="56" customFormat="1" ht="27" customHeight="1">
      <c r="C3" s="56" t="s">
        <v>64</v>
      </c>
    </row>
    <row r="4" spans="1:3" s="57" customFormat="1" ht="30" customHeight="1">
      <c r="A4" s="60" t="s">
        <v>400</v>
      </c>
      <c r="B4" s="7" t="s">
        <v>401</v>
      </c>
      <c r="C4" s="7" t="s">
        <v>5</v>
      </c>
    </row>
    <row r="5" spans="1:3" s="57" customFormat="1" ht="30" customHeight="1">
      <c r="A5" s="318" t="s">
        <v>335</v>
      </c>
      <c r="B5" s="80">
        <v>32094</v>
      </c>
      <c r="C5" s="80">
        <v>32094</v>
      </c>
    </row>
    <row r="6" spans="1:3" s="57" customFormat="1" ht="30" customHeight="1">
      <c r="A6" s="319" t="s">
        <v>336</v>
      </c>
      <c r="B6" s="81">
        <v>21559</v>
      </c>
      <c r="C6" s="81">
        <v>21559</v>
      </c>
    </row>
    <row r="7" spans="1:3" s="57" customFormat="1" ht="30" customHeight="1">
      <c r="A7" s="319" t="s">
        <v>337</v>
      </c>
      <c r="B7" s="81">
        <v>5934</v>
      </c>
      <c r="C7" s="81">
        <v>5934</v>
      </c>
    </row>
    <row r="8" spans="1:3" s="57" customFormat="1" ht="30" customHeight="1">
      <c r="A8" s="319" t="s">
        <v>338</v>
      </c>
      <c r="B8" s="81">
        <v>2049</v>
      </c>
      <c r="C8" s="81">
        <v>2049</v>
      </c>
    </row>
    <row r="9" spans="1:3" s="57" customFormat="1" ht="30" customHeight="1">
      <c r="A9" s="319" t="s">
        <v>339</v>
      </c>
      <c r="B9" s="81">
        <v>2552</v>
      </c>
      <c r="C9" s="81">
        <v>2552</v>
      </c>
    </row>
    <row r="10" spans="1:3" s="57" customFormat="1" ht="30" customHeight="1">
      <c r="A10" s="318" t="s">
        <v>340</v>
      </c>
      <c r="B10" s="80">
        <v>2153</v>
      </c>
      <c r="C10" s="80">
        <v>2153</v>
      </c>
    </row>
    <row r="11" spans="1:3" s="57" customFormat="1" ht="30" customHeight="1">
      <c r="A11" s="319" t="s">
        <v>341</v>
      </c>
      <c r="B11" s="81">
        <v>1198</v>
      </c>
      <c r="C11" s="81">
        <v>1198</v>
      </c>
    </row>
    <row r="12" spans="1:3" s="57" customFormat="1" ht="30" customHeight="1">
      <c r="A12" s="319" t="s">
        <v>342</v>
      </c>
      <c r="B12" s="81">
        <v>0</v>
      </c>
      <c r="C12" s="81">
        <v>0</v>
      </c>
    </row>
    <row r="13" spans="1:3" s="57" customFormat="1" ht="30" customHeight="1">
      <c r="A13" s="319" t="s">
        <v>343</v>
      </c>
      <c r="B13" s="81">
        <v>10</v>
      </c>
      <c r="C13" s="81">
        <v>10</v>
      </c>
    </row>
    <row r="14" spans="1:3" s="57" customFormat="1" ht="30" customHeight="1">
      <c r="A14" s="319" t="s">
        <v>344</v>
      </c>
      <c r="B14" s="81">
        <v>0</v>
      </c>
      <c r="C14" s="81">
        <v>0</v>
      </c>
    </row>
    <row r="15" spans="1:3" s="57" customFormat="1" ht="30" customHeight="1">
      <c r="A15" s="319" t="s">
        <v>345</v>
      </c>
      <c r="B15" s="81">
        <v>262</v>
      </c>
      <c r="C15" s="81">
        <v>262</v>
      </c>
    </row>
    <row r="16" spans="1:3" s="57" customFormat="1" ht="30" customHeight="1">
      <c r="A16" s="319" t="s">
        <v>346</v>
      </c>
      <c r="B16" s="81">
        <v>29</v>
      </c>
      <c r="C16" s="81">
        <v>29</v>
      </c>
    </row>
    <row r="17" spans="1:253" s="57" customFormat="1" ht="30" customHeight="1">
      <c r="A17" s="319" t="s">
        <v>347</v>
      </c>
      <c r="B17" s="81">
        <v>0</v>
      </c>
      <c r="C17" s="81">
        <v>0</v>
      </c>
    </row>
    <row r="18" spans="1:253" s="57" customFormat="1" ht="30" customHeight="1">
      <c r="A18" s="319" t="s">
        <v>348</v>
      </c>
      <c r="B18" s="81">
        <v>544</v>
      </c>
      <c r="C18" s="81">
        <v>544</v>
      </c>
    </row>
    <row r="19" spans="1:253" s="57" customFormat="1" ht="30" customHeight="1">
      <c r="A19" s="319" t="s">
        <v>349</v>
      </c>
      <c r="B19" s="81">
        <v>106</v>
      </c>
      <c r="C19" s="81">
        <v>106</v>
      </c>
    </row>
    <row r="20" spans="1:253" s="57" customFormat="1" ht="30" customHeight="1">
      <c r="A20" s="319" t="s">
        <v>350</v>
      </c>
      <c r="B20" s="81">
        <v>4</v>
      </c>
      <c r="C20" s="81">
        <v>4</v>
      </c>
    </row>
    <row r="21" spans="1:253" s="57" customFormat="1" ht="30" customHeight="1">
      <c r="A21" s="318" t="s">
        <v>351</v>
      </c>
      <c r="B21" s="80">
        <v>0</v>
      </c>
      <c r="C21" s="80">
        <v>0</v>
      </c>
    </row>
    <row r="22" spans="1:253" s="57" customFormat="1" ht="30" customHeight="1">
      <c r="A22" s="319" t="s">
        <v>352</v>
      </c>
      <c r="B22" s="80">
        <v>0</v>
      </c>
      <c r="C22" s="80">
        <v>0</v>
      </c>
    </row>
    <row r="23" spans="1:253" s="57" customFormat="1" ht="30" customHeight="1">
      <c r="A23" s="319" t="s">
        <v>353</v>
      </c>
      <c r="B23" s="80">
        <v>0</v>
      </c>
      <c r="C23" s="80">
        <v>0</v>
      </c>
    </row>
    <row r="24" spans="1:253" s="57" customFormat="1" ht="30" customHeight="1">
      <c r="A24" s="319" t="s">
        <v>354</v>
      </c>
      <c r="B24" s="80">
        <v>0</v>
      </c>
      <c r="C24" s="80">
        <v>0</v>
      </c>
    </row>
    <row r="25" spans="1:253" s="57" customFormat="1" ht="30" customHeight="1">
      <c r="A25" s="319" t="s">
        <v>355</v>
      </c>
      <c r="B25" s="80">
        <v>0</v>
      </c>
      <c r="C25" s="80">
        <v>0</v>
      </c>
    </row>
    <row r="26" spans="1:253" s="57" customFormat="1" ht="30" customHeight="1">
      <c r="A26" s="319" t="s">
        <v>356</v>
      </c>
      <c r="B26" s="80">
        <v>0</v>
      </c>
      <c r="C26" s="80">
        <v>0</v>
      </c>
    </row>
    <row r="27" spans="1:253" s="57" customFormat="1" ht="24" customHeight="1">
      <c r="A27" s="319" t="s">
        <v>357</v>
      </c>
      <c r="B27" s="80">
        <v>0</v>
      </c>
      <c r="C27" s="80">
        <v>0</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row>
    <row r="28" spans="1:253" ht="24" customHeight="1">
      <c r="A28" s="319" t="s">
        <v>358</v>
      </c>
      <c r="B28" s="320">
        <v>0</v>
      </c>
      <c r="C28" s="320">
        <v>0</v>
      </c>
    </row>
    <row r="29" spans="1:253" ht="24" customHeight="1">
      <c r="A29" s="318" t="s">
        <v>359</v>
      </c>
      <c r="B29" s="320">
        <v>0</v>
      </c>
      <c r="C29" s="320">
        <v>0</v>
      </c>
    </row>
    <row r="30" spans="1:253" ht="24" customHeight="1">
      <c r="A30" s="319" t="s">
        <v>352</v>
      </c>
      <c r="B30" s="320">
        <v>0</v>
      </c>
      <c r="C30" s="320">
        <v>0</v>
      </c>
    </row>
    <row r="31" spans="1:253" ht="24" customHeight="1">
      <c r="A31" s="319" t="s">
        <v>353</v>
      </c>
      <c r="B31" s="320">
        <v>0</v>
      </c>
      <c r="C31" s="320">
        <v>0</v>
      </c>
    </row>
    <row r="32" spans="1:253" s="312" customFormat="1" ht="24" customHeight="1">
      <c r="A32" s="319" t="s">
        <v>354</v>
      </c>
      <c r="B32" s="80">
        <v>0</v>
      </c>
      <c r="C32" s="80">
        <v>0</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row>
    <row r="33" spans="1:253" s="313" customFormat="1" ht="24" customHeight="1">
      <c r="A33" s="319" t="s">
        <v>356</v>
      </c>
      <c r="B33" s="80">
        <v>0</v>
      </c>
      <c r="C33" s="80">
        <v>0</v>
      </c>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row>
    <row r="34" spans="1:253" s="313" customFormat="1" ht="24" customHeight="1">
      <c r="A34" s="319" t="s">
        <v>357</v>
      </c>
      <c r="B34" s="80">
        <v>0</v>
      </c>
      <c r="C34" s="80">
        <v>0</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c r="II34" s="59"/>
      <c r="IJ34" s="59"/>
      <c r="IK34" s="59"/>
      <c r="IL34" s="59"/>
      <c r="IM34" s="59"/>
      <c r="IN34" s="59"/>
      <c r="IO34" s="59"/>
      <c r="IP34" s="59"/>
      <c r="IQ34" s="59"/>
      <c r="IR34" s="59"/>
      <c r="IS34" s="59"/>
    </row>
    <row r="35" spans="1:253" ht="24" customHeight="1">
      <c r="A35" s="321" t="s">
        <v>358</v>
      </c>
      <c r="B35" s="320">
        <v>0</v>
      </c>
      <c r="C35" s="320">
        <v>0</v>
      </c>
    </row>
    <row r="36" spans="1:253" ht="24" customHeight="1">
      <c r="A36" s="322" t="s">
        <v>360</v>
      </c>
      <c r="B36" s="323">
        <v>58776</v>
      </c>
      <c r="C36" s="323">
        <v>58776</v>
      </c>
    </row>
    <row r="37" spans="1:253" ht="24" customHeight="1">
      <c r="A37" s="321" t="s">
        <v>361</v>
      </c>
      <c r="B37" s="81">
        <v>54299</v>
      </c>
      <c r="C37" s="81">
        <v>54299</v>
      </c>
    </row>
    <row r="38" spans="1:253" ht="24" customHeight="1">
      <c r="A38" s="321" t="s">
        <v>362</v>
      </c>
      <c r="B38" s="81">
        <v>4477</v>
      </c>
      <c r="C38" s="81">
        <v>4477</v>
      </c>
    </row>
    <row r="39" spans="1:253" ht="24" customHeight="1">
      <c r="A39" s="321" t="s">
        <v>363</v>
      </c>
      <c r="B39" s="81">
        <v>0</v>
      </c>
      <c r="C39" s="81">
        <v>0</v>
      </c>
    </row>
    <row r="40" spans="1:253" ht="24" customHeight="1">
      <c r="A40" s="322" t="s">
        <v>364</v>
      </c>
      <c r="B40" s="81">
        <v>0</v>
      </c>
      <c r="C40" s="81">
        <v>0</v>
      </c>
    </row>
    <row r="41" spans="1:253" ht="24" customHeight="1">
      <c r="A41" s="321" t="s">
        <v>365</v>
      </c>
      <c r="B41" s="81">
        <v>0</v>
      </c>
      <c r="C41" s="81">
        <v>0</v>
      </c>
    </row>
    <row r="42" spans="1:253" ht="24" customHeight="1">
      <c r="A42" s="321" t="s">
        <v>366</v>
      </c>
      <c r="B42" s="81">
        <v>0</v>
      </c>
      <c r="C42" s="81">
        <v>0</v>
      </c>
    </row>
    <row r="43" spans="1:253" ht="24" customHeight="1">
      <c r="A43" s="322" t="s">
        <v>367</v>
      </c>
      <c r="B43" s="81">
        <v>0</v>
      </c>
      <c r="C43" s="81">
        <v>0</v>
      </c>
    </row>
    <row r="44" spans="1:253" ht="24" customHeight="1">
      <c r="A44" s="321" t="s">
        <v>368</v>
      </c>
      <c r="B44" s="81">
        <v>0</v>
      </c>
      <c r="C44" s="81">
        <v>0</v>
      </c>
    </row>
    <row r="45" spans="1:253" ht="24" customHeight="1">
      <c r="A45" s="321" t="s">
        <v>369</v>
      </c>
      <c r="B45" s="81">
        <v>0</v>
      </c>
      <c r="C45" s="81">
        <v>0</v>
      </c>
    </row>
    <row r="46" spans="1:253" ht="24" customHeight="1">
      <c r="A46" s="321" t="s">
        <v>370</v>
      </c>
      <c r="B46" s="81">
        <v>0</v>
      </c>
      <c r="C46" s="81">
        <v>0</v>
      </c>
    </row>
    <row r="47" spans="1:253" ht="24" customHeight="1">
      <c r="A47" s="322" t="s">
        <v>371</v>
      </c>
      <c r="B47" s="81">
        <v>0</v>
      </c>
      <c r="C47" s="81">
        <v>0</v>
      </c>
    </row>
    <row r="48" spans="1:253" ht="24" customHeight="1">
      <c r="A48" s="321" t="s">
        <v>402</v>
      </c>
      <c r="B48" s="81">
        <v>0</v>
      </c>
      <c r="C48" s="81">
        <v>0</v>
      </c>
    </row>
    <row r="49" spans="1:3" ht="24" customHeight="1">
      <c r="A49" s="321" t="s">
        <v>403</v>
      </c>
      <c r="B49" s="81">
        <v>0</v>
      </c>
      <c r="C49" s="81">
        <v>0</v>
      </c>
    </row>
    <row r="50" spans="1:3" ht="24" customHeight="1">
      <c r="A50" s="322" t="s">
        <v>376</v>
      </c>
      <c r="B50" s="80">
        <v>2020</v>
      </c>
      <c r="C50" s="80">
        <v>2020</v>
      </c>
    </row>
    <row r="51" spans="1:3" ht="24" customHeight="1">
      <c r="A51" s="321" t="s">
        <v>377</v>
      </c>
      <c r="B51" s="81">
        <v>1486</v>
      </c>
      <c r="C51" s="81">
        <v>1486</v>
      </c>
    </row>
    <row r="52" spans="1:3" ht="24" customHeight="1">
      <c r="A52" s="321" t="s">
        <v>378</v>
      </c>
      <c r="B52" s="81">
        <v>0</v>
      </c>
      <c r="C52" s="81">
        <v>0</v>
      </c>
    </row>
    <row r="53" spans="1:3" ht="24" customHeight="1">
      <c r="A53" s="321" t="s">
        <v>379</v>
      </c>
      <c r="B53" s="81">
        <v>0</v>
      </c>
      <c r="C53" s="81">
        <v>0</v>
      </c>
    </row>
    <row r="54" spans="1:3" ht="24" customHeight="1">
      <c r="A54" s="321" t="s">
        <v>380</v>
      </c>
      <c r="B54" s="81">
        <v>247</v>
      </c>
      <c r="C54" s="81">
        <v>247</v>
      </c>
    </row>
    <row r="55" spans="1:3" ht="24" customHeight="1">
      <c r="A55" s="321" t="s">
        <v>381</v>
      </c>
      <c r="B55" s="81">
        <v>287</v>
      </c>
      <c r="C55" s="81">
        <v>287</v>
      </c>
    </row>
    <row r="56" spans="1:3" ht="24" customHeight="1">
      <c r="A56" s="322" t="s">
        <v>382</v>
      </c>
      <c r="B56" s="81"/>
      <c r="C56" s="81"/>
    </row>
    <row r="57" spans="1:3" ht="24" customHeight="1">
      <c r="A57" s="321" t="s">
        <v>383</v>
      </c>
      <c r="B57" s="81"/>
      <c r="C57" s="81"/>
    </row>
    <row r="58" spans="1:3" ht="24" customHeight="1">
      <c r="A58" s="321" t="s">
        <v>199</v>
      </c>
      <c r="B58" s="81"/>
      <c r="C58" s="81"/>
    </row>
    <row r="59" spans="1:3" ht="24" customHeight="1">
      <c r="A59" s="322" t="s">
        <v>385</v>
      </c>
      <c r="B59" s="81">
        <v>0</v>
      </c>
      <c r="C59" s="81">
        <v>0</v>
      </c>
    </row>
    <row r="60" spans="1:3" ht="24" customHeight="1">
      <c r="A60" s="321" t="s">
        <v>386</v>
      </c>
      <c r="B60" s="81">
        <v>0</v>
      </c>
      <c r="C60" s="81">
        <v>0</v>
      </c>
    </row>
    <row r="61" spans="1:3" ht="24" customHeight="1">
      <c r="A61" s="321" t="s">
        <v>387</v>
      </c>
      <c r="B61" s="81">
        <v>0</v>
      </c>
      <c r="C61" s="81">
        <v>0</v>
      </c>
    </row>
    <row r="62" spans="1:3" ht="24" customHeight="1">
      <c r="A62" s="321" t="s">
        <v>388</v>
      </c>
      <c r="B62" s="81">
        <v>0</v>
      </c>
      <c r="C62" s="81">
        <v>0</v>
      </c>
    </row>
    <row r="63" spans="1:3" ht="24" customHeight="1">
      <c r="A63" s="321" t="s">
        <v>389</v>
      </c>
      <c r="B63" s="81">
        <v>0</v>
      </c>
      <c r="C63" s="81">
        <v>0</v>
      </c>
    </row>
    <row r="64" spans="1:3" s="165" customFormat="1" ht="17.100000000000001" customHeight="1">
      <c r="A64" s="324" t="s">
        <v>390</v>
      </c>
      <c r="B64" s="325">
        <v>0</v>
      </c>
      <c r="C64" s="325"/>
    </row>
    <row r="65" spans="1:3" s="165" customFormat="1" ht="17.100000000000001" customHeight="1">
      <c r="A65" s="326" t="s">
        <v>391</v>
      </c>
      <c r="B65" s="325">
        <v>0</v>
      </c>
      <c r="C65" s="325">
        <v>0</v>
      </c>
    </row>
    <row r="66" spans="1:3" s="165" customFormat="1" ht="17.100000000000001" customHeight="1">
      <c r="A66" s="326" t="s">
        <v>392</v>
      </c>
      <c r="B66" s="325">
        <v>0</v>
      </c>
      <c r="C66" s="325">
        <v>0</v>
      </c>
    </row>
    <row r="67" spans="1:3" ht="24" customHeight="1">
      <c r="A67" s="322" t="s">
        <v>393</v>
      </c>
      <c r="B67" s="81">
        <v>0</v>
      </c>
      <c r="C67" s="81">
        <v>0</v>
      </c>
    </row>
    <row r="68" spans="1:3" ht="24" customHeight="1">
      <c r="A68" s="321" t="s">
        <v>404</v>
      </c>
      <c r="B68" s="81">
        <v>0</v>
      </c>
      <c r="C68" s="81">
        <v>0</v>
      </c>
    </row>
    <row r="69" spans="1:3" ht="24" customHeight="1">
      <c r="A69" s="321" t="s">
        <v>394</v>
      </c>
      <c r="B69" s="81">
        <v>0</v>
      </c>
      <c r="C69" s="81">
        <v>0</v>
      </c>
    </row>
    <row r="70" spans="1:3" ht="24" customHeight="1">
      <c r="A70" s="321" t="s">
        <v>395</v>
      </c>
      <c r="B70" s="81">
        <v>0</v>
      </c>
      <c r="C70" s="81">
        <v>0</v>
      </c>
    </row>
    <row r="71" spans="1:3" ht="24" customHeight="1">
      <c r="A71" s="321" t="s">
        <v>292</v>
      </c>
      <c r="B71" s="81">
        <v>0</v>
      </c>
      <c r="C71" s="81">
        <v>0</v>
      </c>
    </row>
    <row r="72" spans="1:3" ht="24" customHeight="1">
      <c r="A72" s="9" t="s">
        <v>398</v>
      </c>
      <c r="B72" s="80">
        <v>95043</v>
      </c>
      <c r="C72" s="80">
        <f>C5+C10+C21+C29+C36+C40+C43+C47+C50+C56+C59+C67</f>
        <v>95043</v>
      </c>
    </row>
    <row r="73" spans="1:3" ht="24" customHeight="1">
      <c r="C73" s="315">
        <v>0</v>
      </c>
    </row>
    <row r="74" spans="1:3" ht="24" customHeight="1">
      <c r="C74" s="315">
        <v>0</v>
      </c>
    </row>
    <row r="75" spans="1:3" ht="24" customHeight="1">
      <c r="C75" s="315">
        <v>0</v>
      </c>
    </row>
    <row r="76" spans="1:3" ht="24" customHeight="1">
      <c r="C76" s="315">
        <v>0</v>
      </c>
    </row>
    <row r="77" spans="1:3" ht="24" customHeight="1"/>
    <row r="78" spans="1:3" ht="24" customHeight="1"/>
    <row r="79" spans="1:3" ht="24" customHeight="1"/>
    <row r="80" spans="1:3"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sheetData>
  <mergeCells count="1">
    <mergeCell ref="A2:C2"/>
  </mergeCells>
  <phoneticPr fontId="65" type="noConversion"/>
  <printOptions horizontalCentered="1"/>
  <pageMargins left="0.59020397231334798" right="0.59020397231334798" top="0.39300641675633702" bottom="0.59020397231334798" header="0.59020397231334798" footer="0.39300641675633702"/>
  <pageSetup paperSize="9" scale="61" firstPageNumber="0" orientation="portrait" blackAndWhite="1" useFirstPageNumber="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showZeros="0" workbookViewId="0">
      <selection activeCell="A8" sqref="A8:A9"/>
    </sheetView>
  </sheetViews>
  <sheetFormatPr defaultColWidth="10.125" defaultRowHeight="14.25"/>
  <cols>
    <col min="1" max="1" width="61.5" style="165" customWidth="1"/>
    <col min="2" max="2" width="19.875" style="165" customWidth="1"/>
    <col min="3" max="4" width="11.625" style="165" customWidth="1"/>
    <col min="5" max="16384" width="10.125" style="165"/>
  </cols>
  <sheetData>
    <row r="1" spans="1:8" s="176" customFormat="1" ht="24" customHeight="1">
      <c r="A1" s="181"/>
    </row>
    <row r="2" spans="1:8" s="2" customFormat="1" ht="60" customHeight="1">
      <c r="A2" s="392" t="s">
        <v>405</v>
      </c>
      <c r="B2" s="392"/>
    </row>
    <row r="3" spans="1:8" s="3" customFormat="1" ht="27" customHeight="1">
      <c r="B3" s="112" t="s">
        <v>64</v>
      </c>
    </row>
    <row r="4" spans="1:8" s="177" customFormat="1" ht="30" customHeight="1">
      <c r="A4" s="306" t="s">
        <v>406</v>
      </c>
      <c r="B4" s="7" t="s">
        <v>5</v>
      </c>
      <c r="F4" s="393"/>
      <c r="G4" s="393"/>
      <c r="H4" s="393"/>
    </row>
    <row r="5" spans="1:8" s="57" customFormat="1" ht="24" customHeight="1">
      <c r="A5" s="307" t="s">
        <v>407</v>
      </c>
      <c r="B5" s="80"/>
      <c r="F5" s="394"/>
      <c r="G5" s="394"/>
      <c r="H5" s="394"/>
    </row>
    <row r="6" spans="1:8" s="59" customFormat="1" ht="24" customHeight="1">
      <c r="A6" s="308" t="s">
        <v>322</v>
      </c>
      <c r="B6" s="309"/>
    </row>
    <row r="7" spans="1:8" s="59" customFormat="1" ht="24" customHeight="1">
      <c r="A7" s="308" t="s">
        <v>408</v>
      </c>
      <c r="B7" s="309"/>
      <c r="F7" s="310"/>
    </row>
    <row r="8" spans="1:8" s="59" customFormat="1" ht="24" customHeight="1">
      <c r="A8" s="311" t="s">
        <v>409</v>
      </c>
      <c r="B8" s="309"/>
    </row>
    <row r="9" spans="1:8" s="59" customFormat="1" ht="24" customHeight="1">
      <c r="A9" s="311" t="s">
        <v>410</v>
      </c>
      <c r="B9" s="309"/>
    </row>
    <row r="10" spans="1:8" s="59" customFormat="1" ht="24" customHeight="1">
      <c r="A10" s="311" t="s">
        <v>411</v>
      </c>
      <c r="B10" s="309"/>
    </row>
    <row r="11" spans="1:8" s="59" customFormat="1" ht="24" customHeight="1">
      <c r="A11" s="311" t="s">
        <v>412</v>
      </c>
      <c r="B11" s="309"/>
    </row>
    <row r="12" spans="1:8" s="59" customFormat="1" ht="24" customHeight="1">
      <c r="A12" s="308" t="s">
        <v>413</v>
      </c>
      <c r="B12" s="309"/>
    </row>
    <row r="13" spans="1:8" s="59" customFormat="1" ht="24" customHeight="1">
      <c r="A13" s="311" t="s">
        <v>414</v>
      </c>
      <c r="B13" s="309"/>
    </row>
    <row r="14" spans="1:8" s="59" customFormat="1" ht="24" customHeight="1">
      <c r="A14" s="311" t="s">
        <v>415</v>
      </c>
      <c r="B14" s="309"/>
    </row>
    <row r="15" spans="1:8" s="59" customFormat="1" ht="24" customHeight="1">
      <c r="A15" s="311" t="s">
        <v>416</v>
      </c>
      <c r="B15" s="309"/>
    </row>
    <row r="16" spans="1:8" s="59" customFormat="1" ht="24" customHeight="1">
      <c r="A16" s="311" t="s">
        <v>417</v>
      </c>
      <c r="B16" s="309"/>
    </row>
    <row r="17" spans="1:2" s="59" customFormat="1" ht="24" customHeight="1">
      <c r="A17" s="311" t="s">
        <v>418</v>
      </c>
      <c r="B17" s="309"/>
    </row>
    <row r="18" spans="1:2" s="59" customFormat="1" ht="24" customHeight="1">
      <c r="A18" s="311" t="s">
        <v>419</v>
      </c>
      <c r="B18" s="309"/>
    </row>
    <row r="19" spans="1:2" s="59" customFormat="1" ht="24" customHeight="1">
      <c r="A19" s="311" t="s">
        <v>420</v>
      </c>
      <c r="B19" s="309"/>
    </row>
    <row r="20" spans="1:2" s="59" customFormat="1" ht="24" customHeight="1">
      <c r="A20" s="311" t="s">
        <v>421</v>
      </c>
      <c r="B20" s="309"/>
    </row>
    <row r="21" spans="1:2" s="59" customFormat="1" ht="24" customHeight="1">
      <c r="A21" s="311" t="s">
        <v>422</v>
      </c>
      <c r="B21" s="309"/>
    </row>
    <row r="22" spans="1:2" s="59" customFormat="1" ht="24" customHeight="1">
      <c r="A22" s="311" t="s">
        <v>423</v>
      </c>
      <c r="B22" s="309"/>
    </row>
    <row r="23" spans="1:2" s="59" customFormat="1" ht="24" customHeight="1">
      <c r="A23" s="311" t="s">
        <v>424</v>
      </c>
      <c r="B23" s="309"/>
    </row>
    <row r="24" spans="1:2" s="59" customFormat="1" ht="24" customHeight="1">
      <c r="A24" s="311" t="s">
        <v>425</v>
      </c>
      <c r="B24" s="309"/>
    </row>
    <row r="25" spans="1:2" s="178" customFormat="1" ht="24" customHeight="1">
      <c r="A25" s="311" t="s">
        <v>426</v>
      </c>
      <c r="B25" s="309"/>
    </row>
    <row r="26" spans="1:2" s="178" customFormat="1" ht="24" customHeight="1">
      <c r="A26" s="311" t="s">
        <v>427</v>
      </c>
      <c r="B26" s="309"/>
    </row>
    <row r="27" spans="1:2" s="178" customFormat="1" ht="24" customHeight="1">
      <c r="A27" s="311" t="s">
        <v>428</v>
      </c>
      <c r="B27" s="309"/>
    </row>
    <row r="28" spans="1:2" s="178" customFormat="1" ht="24" customHeight="1">
      <c r="A28" s="311" t="s">
        <v>429</v>
      </c>
      <c r="B28" s="309"/>
    </row>
    <row r="29" spans="1:2" s="178" customFormat="1" ht="24" customHeight="1">
      <c r="A29" s="311" t="s">
        <v>430</v>
      </c>
      <c r="B29" s="309"/>
    </row>
    <row r="30" spans="1:2" s="178" customFormat="1" ht="24" customHeight="1">
      <c r="A30" s="311" t="s">
        <v>431</v>
      </c>
      <c r="B30" s="309"/>
    </row>
    <row r="31" spans="1:2" s="178" customFormat="1" ht="24" customHeight="1">
      <c r="A31" s="308" t="s">
        <v>432</v>
      </c>
      <c r="B31" s="309"/>
    </row>
    <row r="32" spans="1:2" s="178" customFormat="1" ht="24" customHeight="1">
      <c r="A32" s="311" t="s">
        <v>433</v>
      </c>
      <c r="B32" s="309"/>
    </row>
    <row r="33" spans="1:2" s="178" customFormat="1" ht="24" customHeight="1">
      <c r="A33" s="311" t="s">
        <v>434</v>
      </c>
      <c r="B33" s="309"/>
    </row>
    <row r="34" spans="1:2" s="178" customFormat="1" ht="24" customHeight="1">
      <c r="A34" s="311" t="s">
        <v>435</v>
      </c>
      <c r="B34" s="309"/>
    </row>
    <row r="35" spans="1:2" s="178" customFormat="1" ht="24" customHeight="1">
      <c r="A35" s="311" t="s">
        <v>436</v>
      </c>
      <c r="B35" s="309"/>
    </row>
    <row r="36" spans="1:2" s="178" customFormat="1" ht="24" customHeight="1">
      <c r="A36" s="311" t="s">
        <v>437</v>
      </c>
      <c r="B36" s="309"/>
    </row>
    <row r="37" spans="1:2" s="178" customFormat="1" ht="24" customHeight="1">
      <c r="A37" s="311" t="s">
        <v>438</v>
      </c>
      <c r="B37" s="309"/>
    </row>
    <row r="38" spans="1:2" s="178" customFormat="1" ht="24" customHeight="1">
      <c r="A38" s="311" t="s">
        <v>439</v>
      </c>
      <c r="B38" s="309"/>
    </row>
    <row r="39" spans="1:2" s="178" customFormat="1" ht="24" customHeight="1">
      <c r="A39" s="311" t="s">
        <v>440</v>
      </c>
      <c r="B39" s="309"/>
    </row>
    <row r="40" spans="1:2" s="178" customFormat="1" ht="24" customHeight="1">
      <c r="A40" s="311" t="s">
        <v>441</v>
      </c>
      <c r="B40" s="309"/>
    </row>
    <row r="41" spans="1:2" s="178" customFormat="1" ht="24" customHeight="1">
      <c r="A41" s="311" t="s">
        <v>442</v>
      </c>
      <c r="B41" s="309"/>
    </row>
    <row r="42" spans="1:2" s="178" customFormat="1" ht="24" customHeight="1">
      <c r="A42" s="311" t="s">
        <v>443</v>
      </c>
      <c r="B42" s="309"/>
    </row>
    <row r="43" spans="1:2" s="178" customFormat="1" ht="24" customHeight="1">
      <c r="A43" s="311" t="s">
        <v>444</v>
      </c>
      <c r="B43" s="309"/>
    </row>
    <row r="44" spans="1:2" s="178" customFormat="1" ht="24" customHeight="1">
      <c r="A44" s="311" t="s">
        <v>445</v>
      </c>
      <c r="B44" s="309"/>
    </row>
    <row r="45" spans="1:2" s="178" customFormat="1" ht="24" customHeight="1">
      <c r="A45" s="311" t="s">
        <v>446</v>
      </c>
      <c r="B45" s="309"/>
    </row>
    <row r="46" spans="1:2" s="178" customFormat="1" ht="24" customHeight="1">
      <c r="A46" s="311" t="s">
        <v>447</v>
      </c>
      <c r="B46" s="309"/>
    </row>
    <row r="47" spans="1:2" s="178" customFormat="1" ht="24" customHeight="1">
      <c r="A47" s="311" t="s">
        <v>448</v>
      </c>
      <c r="B47" s="309"/>
    </row>
    <row r="48" spans="1:2" s="178" customFormat="1" ht="24" customHeight="1">
      <c r="A48" s="311" t="s">
        <v>449</v>
      </c>
      <c r="B48" s="309"/>
    </row>
    <row r="49" spans="1:2" s="178" customFormat="1" ht="24" customHeight="1">
      <c r="A49" s="311" t="s">
        <v>450</v>
      </c>
      <c r="B49" s="309"/>
    </row>
    <row r="50" spans="1:2" s="178" customFormat="1" ht="24" customHeight="1">
      <c r="A50" s="311" t="s">
        <v>451</v>
      </c>
      <c r="B50" s="309"/>
    </row>
    <row r="51" spans="1:2" s="178" customFormat="1" ht="24" customHeight="1">
      <c r="A51" s="311" t="s">
        <v>452</v>
      </c>
      <c r="B51" s="309"/>
    </row>
    <row r="52" spans="1:2" s="178" customFormat="1" ht="24" customHeight="1">
      <c r="A52" s="178" t="s">
        <v>453</v>
      </c>
    </row>
    <row r="53" spans="1:2" s="178" customFormat="1" ht="24" customHeight="1"/>
    <row r="54" spans="1:2" s="178" customFormat="1" ht="24" customHeight="1"/>
    <row r="55" spans="1:2" s="178" customFormat="1" ht="24" customHeight="1"/>
    <row r="56" spans="1:2" s="178" customFormat="1" ht="24" customHeight="1"/>
    <row r="57" spans="1:2" s="178" customFormat="1" ht="24" customHeight="1"/>
    <row r="58" spans="1:2" s="178" customFormat="1" ht="24" customHeight="1"/>
    <row r="59" spans="1:2" s="178" customFormat="1" ht="24" customHeight="1"/>
    <row r="60" spans="1:2" s="178" customFormat="1" ht="24" customHeight="1"/>
    <row r="61" spans="1:2" s="178" customFormat="1" ht="24" customHeight="1"/>
    <row r="62" spans="1:2" s="178" customFormat="1" ht="24" customHeight="1"/>
    <row r="63" spans="1:2" s="178" customFormat="1" ht="24" customHeight="1"/>
    <row r="64" spans="1:2" s="178" customFormat="1" ht="24" customHeight="1"/>
    <row r="65" s="178" customFormat="1" ht="24" customHeight="1"/>
    <row r="66" s="178" customFormat="1" ht="24" customHeight="1"/>
    <row r="67" s="178" customFormat="1" ht="24" customHeight="1"/>
    <row r="68" s="178" customFormat="1" ht="24" customHeight="1"/>
    <row r="69" s="178" customFormat="1" ht="24" customHeight="1"/>
    <row r="70" s="178" customFormat="1" ht="24" customHeight="1"/>
    <row r="71" s="178" customFormat="1" ht="24" customHeight="1"/>
    <row r="72" s="178" customFormat="1" ht="24" customHeight="1"/>
    <row r="73" s="178" customFormat="1" ht="24" customHeight="1"/>
    <row r="74" s="178" customFormat="1" ht="24" customHeight="1"/>
    <row r="75" s="178" customFormat="1" ht="24" customHeight="1"/>
    <row r="76" s="178" customFormat="1" ht="24" customHeight="1"/>
    <row r="77" s="178" customFormat="1" ht="24" customHeight="1"/>
    <row r="78" s="178" customFormat="1" ht="24" customHeight="1"/>
    <row r="79" s="178" customFormat="1" ht="24" customHeight="1"/>
    <row r="80" s="178" customFormat="1" ht="24" customHeight="1"/>
    <row r="81" s="178" customFormat="1" ht="24" customHeight="1"/>
  </sheetData>
  <mergeCells count="2">
    <mergeCell ref="A2:B2"/>
    <mergeCell ref="F4:H5"/>
  </mergeCells>
  <phoneticPr fontId="65" type="noConversion"/>
  <printOptions horizontalCentered="1"/>
  <pageMargins left="0.59020397231334798" right="0.59020397231334798" top="0.39300641675633702" bottom="0.59020397231334798" header="0.59020397231334798" footer="0.39300641675633702"/>
  <pageSetup paperSize="9" firstPageNumber="0" orientation="portrait" blackAndWhite="1" useFirstPageNumber="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48</vt:i4>
      </vt:variant>
      <vt:variant>
        <vt:lpstr>命名范围</vt:lpstr>
      </vt:variant>
      <vt:variant>
        <vt:i4>50</vt:i4>
      </vt:variant>
    </vt:vector>
  </HeadingPairs>
  <TitlesOfParts>
    <vt:vector size="98" baseType="lpstr">
      <vt:lpstr>1.2022年茂县地方一般公共预算收入决算表</vt:lpstr>
      <vt:lpstr>2.2022年茂县一般公共预算支出决算表</vt:lpstr>
      <vt:lpstr>3.2022年茂县一般公共预算收支决算平衡表</vt:lpstr>
      <vt:lpstr>4.2022年茂县本级一般公共预算收入</vt:lpstr>
      <vt:lpstr>5.2022年茂县本级一般公共预算支出决算表</vt:lpstr>
      <vt:lpstr>6.2022年茂县本级一般公共预算收支决算平衡表</vt:lpstr>
      <vt:lpstr>7.2022年茂县本级一般公共预算经济分类科目支出决算表</vt:lpstr>
      <vt:lpstr>8.2022年茂县本级一般公共预算经济分类科目基本支出决算表</vt:lpstr>
      <vt:lpstr>9.2022年茂县对下一般公共预算转移支付和税收返还决算表</vt:lpstr>
      <vt:lpstr>10.2022年茂县转移支付分地区</vt:lpstr>
      <vt:lpstr>11.2022年上级对茂县税收返还和转移支付补助表</vt:lpstr>
      <vt:lpstr>12.2022年本级一般公共预算结转情况表</vt:lpstr>
      <vt:lpstr>13.2022年茂县预算内基本建设决算表</vt:lpstr>
      <vt:lpstr>14.2022年茂县本级重大投资计划和项目决算表</vt:lpstr>
      <vt:lpstr>15.2022年茂县政府性基金预算收入</vt:lpstr>
      <vt:lpstr>16.2022年茂县政府性基金预算支出决算表</vt:lpstr>
      <vt:lpstr>17.2022年茂县政府性基金预算收支决算平衡</vt:lpstr>
      <vt:lpstr>18.2022年茂县本级政府性基金收入决算表</vt:lpstr>
      <vt:lpstr>19.2022年茂县本级基金支出决算表</vt:lpstr>
      <vt:lpstr>20.2022年茂县本级级基金预算收支决算平衡表</vt:lpstr>
      <vt:lpstr>21.2022年茂县对下政府性基金转移支付补助决算表 </vt:lpstr>
      <vt:lpstr>22.2022年上级对茂县政府性基金转移支付补助决算表</vt:lpstr>
      <vt:lpstr>23.2022年茂县本级政府性基金结转情况表</vt:lpstr>
      <vt:lpstr>24.2022年茂县国有资本经营预算收入决算表</vt:lpstr>
      <vt:lpstr>25.2022年茂国有资本经营预算支出决算表</vt:lpstr>
      <vt:lpstr>26.2022年茂县国资经营预算收支决算平衡表</vt:lpstr>
      <vt:lpstr>27.2022年茂县本级国有资本经营预算收入决算表</vt:lpstr>
      <vt:lpstr>28.2022年茂县本级国有资本经营预算支出决算表 </vt:lpstr>
      <vt:lpstr>29.2022年茂县本级国有资本经营预算收支决算平衡表</vt:lpstr>
      <vt:lpstr>30.2022年茂县对下国有资本经营预算转移支付决算表</vt:lpstr>
      <vt:lpstr>31.2022年茂县社保基金预算收入决算表</vt:lpstr>
      <vt:lpstr>32.2022年茂县社保基金预算支出决算表</vt:lpstr>
      <vt:lpstr>33.2022年茂县社保基金预算收支平衡表</vt:lpstr>
      <vt:lpstr>34.2022年茂县本级社保基金收入决算</vt:lpstr>
      <vt:lpstr>35.2022年茂县本级社保基金支出决算</vt:lpstr>
      <vt:lpstr>36.2022年茂县本级社保基金平衡</vt:lpstr>
      <vt:lpstr>37.茂县2022年地方政府一般债务限额及余额决算情况表</vt:lpstr>
      <vt:lpstr>38.茂县2022年地方政府专项债务限额及余额</vt:lpstr>
      <vt:lpstr>39.2022年茂县地方政府债务相关情况表</vt:lpstr>
      <vt:lpstr>40.2022年茂县本级地方政府专项债务表</vt:lpstr>
      <vt:lpstr>41.2022年茂县地方政府债券使用情况表</vt:lpstr>
      <vt:lpstr>42.茂县2022年地方政府债券使用情况表</vt:lpstr>
      <vt:lpstr>43.2022年茂县地方政府性债务余额情况汇总表</vt:lpstr>
      <vt:lpstr>44.2022年茂县本级政府性债务余额情况汇总表</vt:lpstr>
      <vt:lpstr>45.茂县2022年地方政府债务还本付息情况表</vt:lpstr>
      <vt:lpstr>46.茂县2022年地方政府债券发行情况表</vt:lpstr>
      <vt:lpstr>47.茂县政府债务十年到期情况表</vt:lpstr>
      <vt:lpstr>48.茂县2022年地方政府债务相关情况表</vt:lpstr>
      <vt:lpstr>'1.2022年茂县地方一般公共预算收入决算表'!Print_Area</vt:lpstr>
      <vt:lpstr>'10.2022年茂县转移支付分地区'!Print_Area</vt:lpstr>
      <vt:lpstr>'14.2022年茂县本级重大投资计划和项目决算表'!Print_Area</vt:lpstr>
      <vt:lpstr>'15.2022年茂县政府性基金预算收入'!Print_Area</vt:lpstr>
      <vt:lpstr>'16.2022年茂县政府性基金预算支出决算表'!Print_Area</vt:lpstr>
      <vt:lpstr>'17.2022年茂县政府性基金预算收支决算平衡'!Print_Area</vt:lpstr>
      <vt:lpstr>'18.2022年茂县本级政府性基金收入决算表'!Print_Area</vt:lpstr>
      <vt:lpstr>'19.2022年茂县本级基金支出决算表'!Print_Area</vt:lpstr>
      <vt:lpstr>'2.2022年茂县一般公共预算支出决算表'!Print_Area</vt:lpstr>
      <vt:lpstr>'20.2022年茂县本级级基金预算收支决算平衡表'!Print_Area</vt:lpstr>
      <vt:lpstr>'21.2022年茂县对下政府性基金转移支付补助决算表 '!Print_Area</vt:lpstr>
      <vt:lpstr>'25.2022年茂国有资本经营预算支出决算表'!Print_Area</vt:lpstr>
      <vt:lpstr>'26.2022年茂县国资经营预算收支决算平衡表'!Print_Area</vt:lpstr>
      <vt:lpstr>'27.2022年茂县本级国有资本经营预算收入决算表'!Print_Area</vt:lpstr>
      <vt:lpstr>'28.2022年茂县本级国有资本经营预算支出决算表 '!Print_Area</vt:lpstr>
      <vt:lpstr>'29.2022年茂县本级国有资本经营预算收支决算平衡表'!Print_Area</vt:lpstr>
      <vt:lpstr>'3.2022年茂县一般公共预算收支决算平衡表'!Print_Area</vt:lpstr>
      <vt:lpstr>'31.2022年茂县社保基金预算收入决算表'!Print_Area</vt:lpstr>
      <vt:lpstr>'32.2022年茂县社保基金预算支出决算表'!Print_Area</vt:lpstr>
      <vt:lpstr>'33.2022年茂县社保基金预算收支平衡表'!Print_Area</vt:lpstr>
      <vt:lpstr>'34.2022年茂县本级社保基金收入决算'!Print_Area</vt:lpstr>
      <vt:lpstr>'35.2022年茂县本级社保基金支出决算'!Print_Area</vt:lpstr>
      <vt:lpstr>'36.2022年茂县本级社保基金平衡'!Print_Area</vt:lpstr>
      <vt:lpstr>'37.茂县2022年地方政府一般债务限额及余额决算情况表'!Print_Area</vt:lpstr>
      <vt:lpstr>'39.2022年茂县地方政府债务相关情况表'!Print_Area</vt:lpstr>
      <vt:lpstr>'4.2022年茂县本级一般公共预算收入'!Print_Area</vt:lpstr>
      <vt:lpstr>'40.2022年茂县本级地方政府专项债务表'!Print_Area</vt:lpstr>
      <vt:lpstr>'41.2022年茂县地方政府债券使用情况表'!Print_Area</vt:lpstr>
      <vt:lpstr>'5.2022年茂县本级一般公共预算支出决算表'!Print_Area</vt:lpstr>
      <vt:lpstr>'6.2022年茂县本级一般公共预算收支决算平衡表'!Print_Area</vt:lpstr>
      <vt:lpstr>'7.2022年茂县本级一般公共预算经济分类科目支出决算表'!Print_Area</vt:lpstr>
      <vt:lpstr>'8.2022年茂县本级一般公共预算经济分类科目基本支出决算表'!Print_Area</vt:lpstr>
      <vt:lpstr>'9.2022年茂县对下一般公共预算转移支付和税收返还决算表'!Print_Area</vt:lpstr>
      <vt:lpstr>'15.2022年茂县政府性基金预算收入'!Print_Titles</vt:lpstr>
      <vt:lpstr>'16.2022年茂县政府性基金预算支出决算表'!Print_Titles</vt:lpstr>
      <vt:lpstr>'18.2022年茂县本级政府性基金收入决算表'!Print_Titles</vt:lpstr>
      <vt:lpstr>'19.2022年茂县本级基金支出决算表'!Print_Titles</vt:lpstr>
      <vt:lpstr>'28.2022年茂县本级国有资本经营预算支出决算表 '!Print_Titles</vt:lpstr>
      <vt:lpstr>'3.2022年茂县一般公共预算收支决算平衡表'!Print_Titles</vt:lpstr>
      <vt:lpstr>'31.2022年茂县社保基金预算收入决算表'!Print_Titles</vt:lpstr>
      <vt:lpstr>'32.2022年茂县社保基金预算支出决算表'!Print_Titles</vt:lpstr>
      <vt:lpstr>'33.2022年茂县社保基金预算收支平衡表'!Print_Titles</vt:lpstr>
      <vt:lpstr>'34.2022年茂县本级社保基金收入决算'!Print_Titles</vt:lpstr>
      <vt:lpstr>'35.2022年茂县本级社保基金支出决算'!Print_Titles</vt:lpstr>
      <vt:lpstr>'36.2022年茂县本级社保基金平衡'!Print_Titles</vt:lpstr>
      <vt:lpstr>'41.2022年茂县地方政府债券使用情况表'!Print_Titles</vt:lpstr>
      <vt:lpstr>'6.2022年茂县本级一般公共预算收支决算平衡表'!Print_Titles</vt:lpstr>
      <vt:lpstr>'7.2022年茂县本级一般公共预算经济分类科目支出决算表'!Print_Titles</vt:lpstr>
      <vt:lpstr>'8.2022年茂县本级一般公共预算经济分类科目基本支出决算表'!Print_Titles</vt:lpstr>
      <vt:lpstr>'9.2022年茂县对下一般公共预算转移支付和税收返还决算表'!Print_Titles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revision>0</cp:revision>
  <cp:lastPrinted>2022-08-10T09:49:00Z</cp:lastPrinted>
  <dcterms:created xsi:type="dcterms:W3CDTF">2018-01-08T02:36:00Z</dcterms:created>
  <dcterms:modified xsi:type="dcterms:W3CDTF">2023-08-23T02:17:10Z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2052-11.1.0.8799</vt:lpwstr>
  </property>
  <property fmtid="{D5CDD505-2E9C-101B-9397-08002B2CF9AE}" pid="3" name="KSOReadingLayout">
    <vt:bool>false</vt:bool>
  </property>
</Properties>
</file>