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 " sheetId="18" r:id="rId14"/>
    <sheet name="7" sheetId="17" r:id="rId15"/>
  </sheets>
  <definedNames>
    <definedName name="_xlnm._FilterDatabase" localSheetId="2" hidden="1">'1-1'!$B$1:$O$9</definedName>
  </definedNames>
  <calcPr calcId="144525"/>
</workbook>
</file>

<file path=xl/sharedStrings.xml><?xml version="1.0" encoding="utf-8"?>
<sst xmlns="http://schemas.openxmlformats.org/spreadsheetml/2006/main" count="1102" uniqueCount="325">
  <si>
    <t>2023年部门预算</t>
  </si>
  <si>
    <t>茂县县委组织部</t>
  </si>
  <si>
    <t xml:space="preserve">
表1</t>
  </si>
  <si>
    <t xml:space="preserve"> </t>
  </si>
  <si>
    <t>部门收支总表</t>
  </si>
  <si>
    <t>部门：茂县县委组织部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</si>
  <si>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</si>
  <si>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</si>
  <si>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</si>
  <si>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</si>
  <si>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</si>
  <si>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</si>
  <si>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</si>
  <si>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</si>
  <si>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</si>
  <si>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</si>
  <si>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</si>
  <si>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</si>
  <si>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</si>
  <si>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</si>
  <si>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</si>
  <si>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</si>
  <si>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</si>
  <si>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</si>
  <si>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</si>
  <si>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</si>
  <si>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</si>
  <si>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</si>
  <si>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</si>
  <si>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</si>
  <si>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</si>
  <si>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</si>
  <si>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</si>
  <si>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</si>
  <si>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</si>
  <si>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</si>
  <si>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</si>
  <si>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</si>
  <si>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</si>
  <si>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</si>
  <si>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</si>
  <si>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</si>
  <si>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</si>
  <si>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</si>
  <si>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</si>
  <si>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</si>
  <si>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</si>
  <si>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</si>
  <si>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</si>
  <si>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</si>
  <si>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</si>
  <si>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</si>
  <si>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</si>
  <si>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</si>
  <si>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</si>
  <si>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</si>
  <si>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</si>
  <si>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</si>
  <si>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</si>
  <si>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</si>
  <si>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</si>
  <si>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</si>
  <si>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</si>
  <si>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</si>
  <si>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</si>
  <si>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</si>
  <si>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</si>
  <si>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</si>
  <si>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</si>
  <si>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</si>
  <si>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</si>
  <si>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</si>
  <si>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</si>
  <si>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116001</t>
  </si>
  <si>
    <t>中国共产党茂县委员会组织部（行政）</t>
  </si>
  <si>
    <t>116102</t>
  </si>
  <si>
    <t>中国共产党茂县委员会组织部（事业）</t>
  </si>
  <si>
    <t>表1-2</t>
  </si>
  <si>
    <t>部门支出总表</t>
  </si>
  <si>
    <r>
      <rPr>
        <sz val="11"/>
        <color rgb="FF000000"/>
        <rFont val="宋体"/>
        <charset val="134"/>
      </rPr>
      <t>部门：</t>
    </r>
    <r>
      <rPr>
        <b/>
        <sz val="11"/>
        <color rgb="FF000000"/>
        <rFont val="宋体"/>
        <charset val="134"/>
      </rPr>
      <t>茂县县委组织部</t>
    </r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</si>
  <si>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</si>
  <si>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</si>
  <si>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</si>
  <si>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</si>
  <si>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</si>
  <si>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</si>
  <si>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</si>
  <si>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</si>
  <si>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</si>
  <si>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</si>
  <si>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其他组织事务支出</t>
  </si>
  <si>
    <t>05</t>
  </si>
  <si>
    <t>机关事业单位基本养老保险缴费支出</t>
  </si>
  <si>
    <t>06</t>
  </si>
  <si>
    <t>机关事业单位职业年金缴费支出</t>
  </si>
  <si>
    <t>11</t>
  </si>
  <si>
    <t>行政单位医疗</t>
  </si>
  <si>
    <t>02</t>
  </si>
  <si>
    <t>住房公积金</t>
  </si>
  <si>
    <t>32</t>
  </si>
  <si>
    <t>50</t>
  </si>
  <si>
    <t>事业运行</t>
  </si>
  <si>
    <t>事业单位医疗</t>
  </si>
  <si>
    <t xml:space="preserve">
表2</t>
  </si>
  <si>
    <t>财政拨款收支预算总表</t>
  </si>
  <si>
    <t>金额单位：万元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</si>
  <si>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</si>
  <si>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</si>
  <si>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</si>
  <si>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</si>
  <si>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</si>
  <si>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</si>
  <si>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</si>
  <si>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</si>
  <si>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</si>
  <si>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</si>
  <si>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</si>
  <si>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</si>
  <si>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</si>
  <si>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</si>
  <si>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</si>
  <si>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</si>
  <si>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</si>
  <si>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</si>
  <si>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</si>
  <si>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</si>
  <si>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</si>
  <si>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</si>
  <si>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</si>
  <si>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</si>
  <si>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</si>
  <si>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</si>
  <si>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</si>
  <si>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</si>
  <si>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</si>
  <si>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</si>
  <si>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</si>
  <si>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</si>
  <si>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</si>
  <si>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</si>
  <si>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</si>
  <si>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</si>
  <si>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</si>
  <si>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</si>
  <si>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</si>
  <si>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</si>
  <si>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</si>
  <si>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</si>
  <si>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</si>
  <si>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</si>
  <si>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</si>
  <si>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</si>
  <si>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</si>
  <si>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</si>
  <si>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基本工资</t>
  </si>
  <si>
    <t>津贴补贴</t>
  </si>
  <si>
    <t>03</t>
  </si>
  <si>
    <t>奖金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</si>
  <si>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</si>
  <si>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</si>
  <si>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</si>
  <si>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</si>
  <si>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</si>
  <si>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</si>
  <si>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</si>
  <si>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</si>
  <si>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</si>
  <si>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</si>
  <si>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14</t>
  </si>
  <si>
    <t>医疗费</t>
  </si>
  <si>
    <t>办公费</t>
  </si>
  <si>
    <t>07</t>
  </si>
  <si>
    <t>邮电费</t>
  </si>
  <si>
    <t>差旅费</t>
  </si>
  <si>
    <t>16</t>
  </si>
  <si>
    <t>培训费</t>
  </si>
  <si>
    <t>17</t>
  </si>
  <si>
    <t>公务接待费</t>
  </si>
  <si>
    <t>31</t>
  </si>
  <si>
    <t>公务用车运行维护费</t>
  </si>
  <si>
    <t>生活补助</t>
  </si>
  <si>
    <t>奖励金</t>
  </si>
  <si>
    <t>绩效工资</t>
  </si>
  <si>
    <t>表3</t>
  </si>
  <si>
    <t>一般公共预算支出预算表</t>
  </si>
  <si>
    <t>一般公共服务支出</t>
  </si>
  <si>
    <t>组织事务</t>
  </si>
  <si>
    <t>99</t>
  </si>
  <si>
    <t>社会保障和就业支出</t>
  </si>
  <si>
    <t>行政事业单位养老支出</t>
  </si>
  <si>
    <t>卫生健康支出</t>
  </si>
  <si>
    <t>行政事业单位医疗</t>
  </si>
  <si>
    <t>住房保障支出</t>
  </si>
  <si>
    <t>住房改革支出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</si>
  <si>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</si>
  <si>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</si>
  <si>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</si>
  <si>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</si>
  <si>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中国共产党茂县委员会组织部（行政）</t>
    </r>
  </si>
  <si>
    <t>工资福利支出</t>
  </si>
  <si>
    <t>商品和服务支出</t>
  </si>
  <si>
    <t>对个人和家庭的补助</t>
  </si>
  <si>
    <t>301</t>
  </si>
  <si>
    <t>表3-2</t>
  </si>
  <si>
    <t>一般公共预算项目支出预算表</t>
  </si>
  <si>
    <t>金额</t>
  </si>
  <si>
    <t>人才及基层党建等工作经费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</si>
  <si>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</si>
  <si>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</si>
  <si>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</si>
  <si>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</si>
  <si>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</si>
  <si>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</si>
  <si>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</si>
  <si>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</si>
  <si>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 中国共产党茂县委员会组织部（行政）</t>
  </si>
  <si>
    <t> 中国共产党茂县委员会组织部（事业）</t>
  </si>
  <si>
    <t>表4</t>
  </si>
  <si>
    <t>政府性基金支出预算表</t>
  </si>
  <si>
    <t>本年政府性基金预算支出</t>
  </si>
  <si>
    <t>此表为空表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</si>
  <si>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</si>
  <si>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</si>
  <si>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</si>
  <si>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</si>
  <si>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</si>
  <si>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</si>
  <si>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</si>
  <si>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</si>
  <si>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</si>
  <si>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</si>
  <si>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</si>
  <si>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</si>
  <si>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</si>
  <si>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</si>
  <si>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</si>
  <si>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</si>
  <si>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</si>
  <si>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116001-中国共产党茂县委员会组织部（行政）</t>
  </si>
  <si>
    <t>51000021R000000019951-工资性支出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</si>
  <si>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</si>
  <si>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</si>
  <si>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</si>
  <si>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</si>
  <si>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</si>
  <si>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</si>
  <si>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</si>
  <si>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</si>
  <si>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</si>
  <si>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</si>
  <si>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</si>
  <si>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</si>
  <si>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51000021Y000000011490-日常公用经费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</si>
  <si>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</si>
  <si>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</si>
  <si>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</si>
  <si>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</si>
  <si>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</si>
  <si>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</si>
  <si>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运转保障率</t>
  </si>
  <si>
    <t>经济效益指标</t>
  </si>
  <si>
    <t>“三公经费”控制率[计算方法为：（三公经费实际支出数/预算安排数]×100%）</t>
  </si>
  <si>
    <t>质量指标</t>
  </si>
  <si>
    <t>预算编制准确率（计算方法为：∣（执行数-预算数）/预算数∣）</t>
  </si>
  <si>
    <t>51322321R000000066857-机关事业养老保险</t>
  </si>
  <si>
    <t>51322321R000000066859-职业年金</t>
  </si>
  <si>
    <t>51322321R000000066868-医疗保险及公务员医疗补助（行政）</t>
  </si>
  <si>
    <t>51322321R000000066881-其他社会保险缴费</t>
  </si>
  <si>
    <t>51322321R000000067578-住房公积金</t>
  </si>
  <si>
    <t>51322321R000000067579-体检费</t>
  </si>
  <si>
    <t>51322321R000000067580-独子费</t>
  </si>
  <si>
    <t>51322321Y000000067627-公务用车运行维护费</t>
  </si>
  <si>
    <t>51322323R000007784147-基础绩效奖(行政)</t>
  </si>
  <si>
    <t>51322323R000007784595-基础绩效奖(离退休)</t>
  </si>
  <si>
    <t>51322323T000008112678-人才及基层党建等工作经费</t>
  </si>
  <si>
    <t>切实保障基层党建工作的顺利开展，发挥基层党组织的战斗堡垒作用。提升党员干部脱贫攻坚、依法治理、生态环保、党的建设能力素质主线，强化换届后领导班子能力建设，加强干部队伍专业化建设，扎实开展干部教育培训。</t>
  </si>
  <si>
    <t>满意度指标</t>
  </si>
  <si>
    <t>服务对象满意度指标</t>
  </si>
  <si>
    <t>满意度</t>
  </si>
  <si>
    <t>≥</t>
  </si>
  <si>
    <t>90</t>
  </si>
  <si>
    <t>时效指标</t>
  </si>
  <si>
    <t>完成年度</t>
  </si>
  <si>
    <t>2023</t>
  </si>
  <si>
    <t>年</t>
  </si>
  <si>
    <t>25</t>
  </si>
  <si>
    <t>可持续影响指标</t>
  </si>
  <si>
    <t>加强干部队伍专业化建设</t>
  </si>
  <si>
    <t>定性</t>
  </si>
  <si>
    <t>逐步提高</t>
  </si>
  <si>
    <t>预算金额</t>
  </si>
  <si>
    <t>200000</t>
  </si>
  <si>
    <t>元</t>
  </si>
  <si>
    <t>116102-中国共产党茂县委员会组织部（事业）</t>
  </si>
  <si>
    <t>51322321R000000066870-医疗保险及公务员医疗补助（事业）</t>
  </si>
  <si>
    <t>51322323R000007784372-基础绩效奖(事业)</t>
  </si>
  <si>
    <t>整体支出绩效目标申报表</t>
  </si>
  <si>
    <t>（2023年度）</t>
  </si>
  <si>
    <t>部门名称</t>
  </si>
  <si>
    <t>年度主要任务</t>
  </si>
  <si>
    <t>任务名称</t>
  </si>
  <si>
    <t>主要内容</t>
  </si>
  <si>
    <t>用力抓牢基层组织振兴</t>
  </si>
  <si>
    <t>通过开展A级村党组织创建行动，强化党建基础工作，持续破解高半山地区“空心化”问题，积极拓展集体经济发展路径，激发农村发展新活力。</t>
  </si>
  <si>
    <t>用力抓实本土人才培</t>
  </si>
  <si>
    <t>秉持人才就在身边的“典型示范引领”，着力盘活现有资源，做强茂县“满羌情”本土人才品牌，抓细人才交流分享会、人才成果展示、丰富“周末工程师”沙龙创建特色专业人才工作站等</t>
  </si>
  <si>
    <t>用力抓新基层治理工作</t>
  </si>
  <si>
    <t>持续推进加强和改进城乡结合部新型社区治理工作，加大争创省级或州级乡村治理试点示范村工作力度，着力探索出一条具有茂县特色的基层治理模式。</t>
  </si>
  <si>
    <t>用力抓严干部管理“三定一考”</t>
  </si>
  <si>
    <t>强化对“重点地区、重点人员、重点工作”的监督，深入检查督导，突出工作重点，常态红脸出汗，充分发挥干部监督的警示作用。</t>
  </si>
  <si>
    <t>年度部门整体支出预算</t>
  </si>
  <si>
    <t>资金总额</t>
  </si>
  <si>
    <t>财政拨款</t>
  </si>
  <si>
    <t>其他资金</t>
  </si>
  <si>
    <t>年度总体目标</t>
  </si>
  <si>
    <t>顺利完成部机关日常活动、保障好后勤管理和服务报站工作等;做好全县干部考察考核和日常管理；协助州委组织部对干部进行考察、考核、培养和有关材料撰写上报等;负责全县人才引进及干部建设工作；负责全县干部培训等工作;做好离退休干部和退休公务员思想政治工作、顺利指导离退休干部党支部建设等，提升离退休干部幸福感。</t>
  </si>
  <si>
    <t>年度绩效指标</t>
  </si>
  <si>
    <t xml:space="preserve">                        </t>
  </si>
  <si>
    <t>指标值（包含数字及文字描述）</t>
  </si>
  <si>
    <t>预算支出数</t>
  </si>
  <si>
    <t>6058588.79元</t>
  </si>
  <si>
    <t>顺利完成机关运转</t>
  </si>
  <si>
    <t>高中低</t>
  </si>
  <si>
    <t>2023年</t>
  </si>
  <si>
    <t>职工满意度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</si>
</sst>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2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23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26" applyNumberFormat="0" applyAlignment="0" applyProtection="0">
      <alignment vertical="center"/>
    </xf>
    <xf numFmtId="0" fontId="35" fillId="14" borderId="22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49" applyFont="1">
      <alignment vertical="center"/>
    </xf>
    <xf numFmtId="0" fontId="1" fillId="0" borderId="0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6" fillId="0" borderId="0" xfId="49" applyFont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4" fontId="5" fillId="0" borderId="1" xfId="49" applyNumberFormat="1" applyFont="1" applyBorder="1" applyAlignment="1">
      <alignment horizontal="right" vertical="center" wrapText="1"/>
    </xf>
    <xf numFmtId="0" fontId="0" fillId="0" borderId="0" xfId="49" applyFont="1" applyFill="1">
      <alignment vertical="center"/>
    </xf>
    <xf numFmtId="0" fontId="7" fillId="0" borderId="5" xfId="49" applyFont="1" applyBorder="1" applyAlignment="1">
      <alignment vertical="center" wrapText="1"/>
    </xf>
    <xf numFmtId="0" fontId="8" fillId="0" borderId="6" xfId="49" applyFont="1" applyBorder="1" applyAlignment="1">
      <alignment vertical="center" wrapText="1"/>
    </xf>
    <xf numFmtId="0" fontId="8" fillId="0" borderId="0" xfId="49" applyFont="1" applyBorder="1" applyAlignment="1">
      <alignment vertical="center" wrapText="1"/>
    </xf>
    <xf numFmtId="0" fontId="9" fillId="0" borderId="6" xfId="49" applyFont="1" applyBorder="1" applyAlignment="1">
      <alignment horizontal="center" vertical="center" wrapText="1"/>
    </xf>
    <xf numFmtId="0" fontId="10" fillId="0" borderId="7" xfId="49" applyFont="1" applyBorder="1" applyAlignment="1">
      <alignment vertical="center" wrapText="1"/>
    </xf>
    <xf numFmtId="0" fontId="11" fillId="2" borderId="8" xfId="49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10" fillId="0" borderId="7" xfId="49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right" vertical="center"/>
    </xf>
    <xf numFmtId="0" fontId="15" fillId="3" borderId="10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0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 wrapText="1"/>
    </xf>
    <xf numFmtId="49" fontId="13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49" fontId="14" fillId="2" borderId="1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49" fontId="12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10" fillId="3" borderId="10" xfId="0" applyNumberFormat="1" applyFont="1" applyFill="1" applyBorder="1" applyAlignment="1">
      <alignment horizontal="left" vertical="center"/>
    </xf>
    <xf numFmtId="49" fontId="12" fillId="0" borderId="13" xfId="0" applyNumberFormat="1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" fontId="6" fillId="0" borderId="21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10" fillId="4" borderId="10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7" sqref="A17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02"/>
    </row>
    <row r="2" ht="170.85" customHeight="1" spans="1:1">
      <c r="A2" s="103" t="s">
        <v>0</v>
      </c>
    </row>
    <row r="3" ht="128.1" customHeight="1" spans="1:1">
      <c r="A3" s="104" t="s">
        <v>1</v>
      </c>
    </row>
  </sheetData>
  <pageMargins left="0.751388888888889" right="0.751388888888889" top="0.271527777777778" bottom="0.271527777777778" header="0" footer="0"/>
  <pageSetup paperSize="9" scale="92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G23" sqref="G23:G24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2.8083333333333" customWidth="1"/>
  </cols>
  <sheetData>
    <row r="1" ht="14.25" customHeight="1" spans="1:10">
      <c r="A1" s="26"/>
      <c r="B1" s="27"/>
      <c r="C1" s="50"/>
      <c r="D1" s="51"/>
      <c r="E1" s="51"/>
      <c r="F1" s="51"/>
      <c r="G1" s="51"/>
      <c r="H1" s="51"/>
      <c r="I1" s="43" t="s">
        <v>207</v>
      </c>
      <c r="J1" s="31"/>
    </row>
    <row r="2" ht="19.9" customHeight="1" spans="1:10">
      <c r="A2" s="26"/>
      <c r="B2" s="28" t="s">
        <v>208</v>
      </c>
      <c r="C2" s="28"/>
      <c r="D2" s="28"/>
      <c r="E2" s="28"/>
      <c r="F2" s="28"/>
      <c r="G2" s="28"/>
      <c r="H2" s="28"/>
      <c r="I2" s="28"/>
      <c r="J2" s="31" t="s">
        <v>3</v>
      </c>
    </row>
    <row r="3" ht="17.1" customHeight="1" spans="1:10">
      <c r="A3" s="29"/>
      <c r="B3" s="30" t="s">
        <v>5</v>
      </c>
      <c r="C3" s="30"/>
      <c r="D3" s="44"/>
      <c r="E3" s="44"/>
      <c r="F3" s="44"/>
      <c r="G3" s="44"/>
      <c r="H3" s="44"/>
      <c r="I3" s="44" t="s">
        <v>6</v>
      </c>
      <c r="J3" s="45"/>
    </row>
    <row r="4" ht="21.4" customHeight="1" spans="1:10">
      <c r="A4" s="31"/>
      <c r="B4" s="32" t="s">
        <v>209</v>
      </c>
      <c r="C4" s="32" t="s">
        <v>71</v>
      </c>
      <c r="D4" s="32" t="s">
        <v>210</v>
      </c>
      <c r="E4" s="32"/>
      <c r="F4" s="32"/>
      <c r="G4" s="32"/>
      <c r="H4" s="32"/>
      <c r="I4" s="32"/>
      <c r="J4" s="46"/>
    </row>
    <row r="5" ht="21.4" customHeight="1" spans="1:10">
      <c r="A5" s="33"/>
      <c r="B5" s="32"/>
      <c r="C5" s="32"/>
      <c r="D5" s="32" t="s">
        <v>59</v>
      </c>
      <c r="E5" s="52" t="s">
        <v>211</v>
      </c>
      <c r="F5" s="32" t="s">
        <v>212</v>
      </c>
      <c r="G5" s="32"/>
      <c r="H5" s="32"/>
      <c r="I5" s="32" t="s">
        <v>177</v>
      </c>
      <c r="J5" s="46"/>
    </row>
    <row r="6" ht="21.4" customHeight="1" spans="1:10">
      <c r="A6" s="33"/>
      <c r="B6" s="32"/>
      <c r="C6" s="32"/>
      <c r="D6" s="32"/>
      <c r="E6" s="52"/>
      <c r="F6" s="32" t="s">
        <v>153</v>
      </c>
      <c r="G6" s="32" t="s">
        <v>213</v>
      </c>
      <c r="H6" s="32" t="s">
        <v>214</v>
      </c>
      <c r="I6" s="32"/>
      <c r="J6" s="47"/>
    </row>
    <row r="7" ht="19.9" customHeight="1" spans="1:10">
      <c r="A7" s="34"/>
      <c r="B7" s="35"/>
      <c r="C7" s="35" t="s">
        <v>72</v>
      </c>
      <c r="D7" s="36">
        <f t="shared" ref="D7:I7" si="0">SUM(D8:D9)</f>
        <v>233090</v>
      </c>
      <c r="E7" s="36">
        <f t="shared" si="0"/>
        <v>0</v>
      </c>
      <c r="F7" s="36">
        <f t="shared" si="0"/>
        <v>233090</v>
      </c>
      <c r="G7" s="36">
        <f t="shared" si="0"/>
        <v>0</v>
      </c>
      <c r="H7" s="36">
        <f t="shared" si="0"/>
        <v>200000</v>
      </c>
      <c r="I7" s="36">
        <f t="shared" si="0"/>
        <v>33090</v>
      </c>
      <c r="J7" s="48"/>
    </row>
    <row r="8" ht="19.9" customHeight="1" spans="1:10">
      <c r="A8" s="33"/>
      <c r="B8" s="37" t="s">
        <v>73</v>
      </c>
      <c r="C8" s="38" t="s">
        <v>215</v>
      </c>
      <c r="D8" s="39">
        <f>SUM(E8:F8)</f>
        <v>233090</v>
      </c>
      <c r="E8" s="39">
        <v>0</v>
      </c>
      <c r="F8" s="39">
        <f>SUM(G8:I8)</f>
        <v>233090</v>
      </c>
      <c r="G8" s="39">
        <v>0</v>
      </c>
      <c r="H8" s="53">
        <v>200000</v>
      </c>
      <c r="I8" s="53">
        <v>33090</v>
      </c>
      <c r="J8" s="46"/>
    </row>
    <row r="9" ht="19.9" customHeight="1" spans="1:10">
      <c r="A9" s="33"/>
      <c r="B9" s="37" t="s">
        <v>75</v>
      </c>
      <c r="C9" s="38" t="s">
        <v>216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6"/>
    </row>
    <row r="10" ht="8.45" customHeight="1" spans="1:10">
      <c r="A10" s="41"/>
      <c r="B10" s="41"/>
      <c r="C10" s="41"/>
      <c r="D10" s="41"/>
      <c r="E10" s="41"/>
      <c r="F10" s="41"/>
      <c r="G10" s="41"/>
      <c r="H10" s="41"/>
      <c r="I10" s="41"/>
      <c r="J10" s="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235416666666667" top="0.271527777777778" bottom="0.271527777777778" header="0" footer="0"/>
  <pageSetup paperSize="9" scale="83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6"/>
      <c r="B1" s="27"/>
      <c r="C1" s="27"/>
      <c r="D1" s="27"/>
      <c r="E1" s="50"/>
      <c r="F1" s="50"/>
      <c r="G1" s="51"/>
      <c r="H1" s="51"/>
      <c r="I1" s="43" t="s">
        <v>217</v>
      </c>
      <c r="J1" s="31"/>
    </row>
    <row r="2" ht="19.9" customHeight="1" spans="1:10">
      <c r="A2" s="26"/>
      <c r="B2" s="28" t="s">
        <v>218</v>
      </c>
      <c r="C2" s="28"/>
      <c r="D2" s="28"/>
      <c r="E2" s="28"/>
      <c r="F2" s="28"/>
      <c r="G2" s="28"/>
      <c r="H2" s="28"/>
      <c r="I2" s="28"/>
      <c r="J2" s="31" t="s">
        <v>3</v>
      </c>
    </row>
    <row r="3" ht="17.1" customHeight="1" spans="1:10">
      <c r="A3" s="29"/>
      <c r="B3" s="30" t="s">
        <v>5</v>
      </c>
      <c r="C3" s="30"/>
      <c r="D3" s="30"/>
      <c r="E3" s="30"/>
      <c r="F3" s="30"/>
      <c r="G3" s="29"/>
      <c r="H3" s="29"/>
      <c r="I3" s="44" t="s">
        <v>6</v>
      </c>
      <c r="J3" s="45"/>
    </row>
    <row r="4" ht="21.4" customHeight="1" spans="1:10">
      <c r="A4" s="31"/>
      <c r="B4" s="32" t="s">
        <v>9</v>
      </c>
      <c r="C4" s="32"/>
      <c r="D4" s="32"/>
      <c r="E4" s="32"/>
      <c r="F4" s="32"/>
      <c r="G4" s="32" t="s">
        <v>219</v>
      </c>
      <c r="H4" s="32"/>
      <c r="I4" s="32"/>
      <c r="J4" s="46"/>
    </row>
    <row r="5" ht="21.4" customHeight="1" spans="1:10">
      <c r="A5" s="33"/>
      <c r="B5" s="32" t="s">
        <v>84</v>
      </c>
      <c r="C5" s="32"/>
      <c r="D5" s="32"/>
      <c r="E5" s="32" t="s">
        <v>70</v>
      </c>
      <c r="F5" s="32" t="s">
        <v>71</v>
      </c>
      <c r="G5" s="32" t="s">
        <v>59</v>
      </c>
      <c r="H5" s="32" t="s">
        <v>80</v>
      </c>
      <c r="I5" s="32" t="s">
        <v>81</v>
      </c>
      <c r="J5" s="46"/>
    </row>
    <row r="6" ht="21.4" customHeight="1" spans="1:10">
      <c r="A6" s="33"/>
      <c r="B6" s="32" t="s">
        <v>85</v>
      </c>
      <c r="C6" s="32" t="s">
        <v>86</v>
      </c>
      <c r="D6" s="32" t="s">
        <v>87</v>
      </c>
      <c r="E6" s="32"/>
      <c r="F6" s="32"/>
      <c r="G6" s="32"/>
      <c r="H6" s="32"/>
      <c r="I6" s="32"/>
      <c r="J6" s="47"/>
    </row>
    <row r="7" ht="19.9" customHeight="1" spans="1:10">
      <c r="A7" s="34"/>
      <c r="B7" s="35"/>
      <c r="C7" s="35"/>
      <c r="D7" s="35"/>
      <c r="E7" s="35"/>
      <c r="F7" s="35" t="s">
        <v>72</v>
      </c>
      <c r="G7" s="36"/>
      <c r="H7" s="36"/>
      <c r="I7" s="36"/>
      <c r="J7" s="48"/>
    </row>
    <row r="8" ht="19.9" customHeight="1" spans="1:10">
      <c r="A8" s="33"/>
      <c r="B8" s="37"/>
      <c r="C8" s="37"/>
      <c r="D8" s="37"/>
      <c r="E8" s="37"/>
      <c r="F8" s="38" t="s">
        <v>23</v>
      </c>
      <c r="G8" s="39"/>
      <c r="H8" s="39"/>
      <c r="I8" s="39"/>
      <c r="J8" s="46"/>
    </row>
    <row r="9" ht="19.9" customHeight="1" spans="1:10">
      <c r="A9" s="33"/>
      <c r="B9" s="37"/>
      <c r="C9" s="37"/>
      <c r="D9" s="37"/>
      <c r="E9" s="37"/>
      <c r="F9" s="38" t="s">
        <v>23</v>
      </c>
      <c r="G9" s="39"/>
      <c r="H9" s="39"/>
      <c r="I9" s="39"/>
      <c r="J9" s="46"/>
    </row>
    <row r="10" ht="19.9" customHeight="1" spans="1:10">
      <c r="A10" s="33"/>
      <c r="B10" s="37"/>
      <c r="C10" s="37"/>
      <c r="D10" s="37"/>
      <c r="E10" s="37"/>
      <c r="F10" s="38" t="s">
        <v>122</v>
      </c>
      <c r="G10" s="39"/>
      <c r="H10" s="40"/>
      <c r="I10" s="40"/>
      <c r="J10" s="47"/>
    </row>
    <row r="11" ht="8.45" customHeight="1" spans="1:10">
      <c r="A11" s="41"/>
      <c r="B11" s="42"/>
      <c r="C11" s="42"/>
      <c r="D11" s="42"/>
      <c r="E11" s="42"/>
      <c r="F11" s="41"/>
      <c r="G11" s="41"/>
      <c r="H11" s="41"/>
      <c r="I11" s="41"/>
      <c r="J11" s="49"/>
    </row>
    <row r="12" spans="2:2">
      <c r="B12" t="s">
        <v>220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6"/>
      <c r="B1" s="27"/>
      <c r="C1" s="50"/>
      <c r="D1" s="51"/>
      <c r="E1" s="51"/>
      <c r="F1" s="51"/>
      <c r="G1" s="51"/>
      <c r="H1" s="51"/>
      <c r="I1" s="43" t="s">
        <v>221</v>
      </c>
      <c r="J1" s="31"/>
    </row>
    <row r="2" ht="19.9" customHeight="1" spans="1:10">
      <c r="A2" s="26"/>
      <c r="B2" s="28" t="s">
        <v>222</v>
      </c>
      <c r="C2" s="28"/>
      <c r="D2" s="28"/>
      <c r="E2" s="28"/>
      <c r="F2" s="28"/>
      <c r="G2" s="28"/>
      <c r="H2" s="28"/>
      <c r="I2" s="28"/>
      <c r="J2" s="31" t="s">
        <v>3</v>
      </c>
    </row>
    <row r="3" ht="17.1" customHeight="1" spans="1:10">
      <c r="A3" s="29"/>
      <c r="B3" s="30" t="s">
        <v>5</v>
      </c>
      <c r="C3" s="30"/>
      <c r="D3" s="44"/>
      <c r="E3" s="44"/>
      <c r="F3" s="44"/>
      <c r="G3" s="44"/>
      <c r="H3" s="44"/>
      <c r="I3" s="44" t="s">
        <v>6</v>
      </c>
      <c r="J3" s="45"/>
    </row>
    <row r="4" ht="21.4" customHeight="1" spans="1:10">
      <c r="A4" s="31"/>
      <c r="B4" s="32" t="s">
        <v>209</v>
      </c>
      <c r="C4" s="32" t="s">
        <v>71</v>
      </c>
      <c r="D4" s="32" t="s">
        <v>210</v>
      </c>
      <c r="E4" s="32"/>
      <c r="F4" s="32"/>
      <c r="G4" s="32"/>
      <c r="H4" s="32"/>
      <c r="I4" s="32"/>
      <c r="J4" s="46"/>
    </row>
    <row r="5" ht="21.4" customHeight="1" spans="1:10">
      <c r="A5" s="33"/>
      <c r="B5" s="32"/>
      <c r="C5" s="32"/>
      <c r="D5" s="32" t="s">
        <v>59</v>
      </c>
      <c r="E5" s="52" t="s">
        <v>211</v>
      </c>
      <c r="F5" s="32" t="s">
        <v>212</v>
      </c>
      <c r="G5" s="32"/>
      <c r="H5" s="32"/>
      <c r="I5" s="32" t="s">
        <v>177</v>
      </c>
      <c r="J5" s="46"/>
    </row>
    <row r="6" ht="21.4" customHeight="1" spans="1:10">
      <c r="A6" s="33"/>
      <c r="B6" s="32"/>
      <c r="C6" s="32"/>
      <c r="D6" s="32"/>
      <c r="E6" s="52"/>
      <c r="F6" s="32" t="s">
        <v>153</v>
      </c>
      <c r="G6" s="32" t="s">
        <v>213</v>
      </c>
      <c r="H6" s="32" t="s">
        <v>214</v>
      </c>
      <c r="I6" s="32"/>
      <c r="J6" s="47"/>
    </row>
    <row r="7" ht="19.9" customHeight="1" spans="1:10">
      <c r="A7" s="34"/>
      <c r="B7" s="35"/>
      <c r="C7" s="35" t="s">
        <v>72</v>
      </c>
      <c r="D7" s="36"/>
      <c r="E7" s="36"/>
      <c r="F7" s="36"/>
      <c r="G7" s="36"/>
      <c r="H7" s="36"/>
      <c r="I7" s="36"/>
      <c r="J7" s="48"/>
    </row>
    <row r="8" ht="19.9" customHeight="1" spans="1:10">
      <c r="A8" s="33"/>
      <c r="B8" s="37"/>
      <c r="C8" s="38" t="s">
        <v>23</v>
      </c>
      <c r="D8" s="39"/>
      <c r="E8" s="39"/>
      <c r="F8" s="39"/>
      <c r="G8" s="39"/>
      <c r="H8" s="39"/>
      <c r="I8" s="39"/>
      <c r="J8" s="46"/>
    </row>
    <row r="9" ht="19.9" customHeight="1" spans="1:10">
      <c r="A9" s="33"/>
      <c r="B9" s="37"/>
      <c r="C9" s="38" t="s">
        <v>122</v>
      </c>
      <c r="D9" s="40"/>
      <c r="E9" s="40"/>
      <c r="F9" s="40"/>
      <c r="G9" s="40"/>
      <c r="H9" s="40"/>
      <c r="I9" s="40"/>
      <c r="J9" s="46"/>
    </row>
    <row r="10" ht="8.45" customHeight="1" spans="1:10">
      <c r="A10" s="41"/>
      <c r="B10" s="41"/>
      <c r="C10" s="41"/>
      <c r="D10" s="41"/>
      <c r="E10" s="41"/>
      <c r="F10" s="41"/>
      <c r="G10" s="41"/>
      <c r="H10" s="41"/>
      <c r="I10" s="41"/>
      <c r="J10" s="49"/>
    </row>
    <row r="11" spans="2:2">
      <c r="B11" t="s">
        <v>220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6"/>
      <c r="B1" s="27"/>
      <c r="C1" s="27"/>
      <c r="D1" s="27"/>
      <c r="E1" s="27"/>
      <c r="F1" s="27"/>
      <c r="G1" s="27"/>
      <c r="H1" s="27"/>
      <c r="I1" s="43" t="s">
        <v>223</v>
      </c>
      <c r="J1" s="31"/>
    </row>
    <row r="2" ht="19.9" customHeight="1" spans="1:10">
      <c r="A2" s="26"/>
      <c r="B2" s="28" t="s">
        <v>224</v>
      </c>
      <c r="C2" s="28"/>
      <c r="D2" s="28"/>
      <c r="E2" s="28"/>
      <c r="F2" s="28"/>
      <c r="G2" s="28"/>
      <c r="H2" s="28"/>
      <c r="I2" s="28"/>
      <c r="J2" s="31" t="s">
        <v>3</v>
      </c>
    </row>
    <row r="3" ht="17.1" customHeight="1" spans="1:10">
      <c r="A3" s="29"/>
      <c r="B3" s="30" t="s">
        <v>5</v>
      </c>
      <c r="C3" s="30"/>
      <c r="D3" s="30"/>
      <c r="E3" s="30"/>
      <c r="F3" s="30"/>
      <c r="G3" s="29"/>
      <c r="H3" s="29"/>
      <c r="I3" s="44" t="s">
        <v>6</v>
      </c>
      <c r="J3" s="45"/>
    </row>
    <row r="4" ht="21.4" customHeight="1" spans="1:10">
      <c r="A4" s="31"/>
      <c r="B4" s="32" t="s">
        <v>9</v>
      </c>
      <c r="C4" s="32"/>
      <c r="D4" s="32"/>
      <c r="E4" s="32"/>
      <c r="F4" s="32"/>
      <c r="G4" s="32" t="s">
        <v>225</v>
      </c>
      <c r="H4" s="32"/>
      <c r="I4" s="32"/>
      <c r="J4" s="46"/>
    </row>
    <row r="5" ht="21.4" customHeight="1" spans="1:10">
      <c r="A5" s="33"/>
      <c r="B5" s="32" t="s">
        <v>84</v>
      </c>
      <c r="C5" s="32"/>
      <c r="D5" s="32"/>
      <c r="E5" s="32" t="s">
        <v>70</v>
      </c>
      <c r="F5" s="32" t="s">
        <v>71</v>
      </c>
      <c r="G5" s="32" t="s">
        <v>59</v>
      </c>
      <c r="H5" s="32" t="s">
        <v>80</v>
      </c>
      <c r="I5" s="32" t="s">
        <v>81</v>
      </c>
      <c r="J5" s="46"/>
    </row>
    <row r="6" ht="21.4" customHeight="1" spans="1:10">
      <c r="A6" s="33"/>
      <c r="B6" s="32" t="s">
        <v>85</v>
      </c>
      <c r="C6" s="32" t="s">
        <v>86</v>
      </c>
      <c r="D6" s="32" t="s">
        <v>87</v>
      </c>
      <c r="E6" s="32"/>
      <c r="F6" s="32"/>
      <c r="G6" s="32"/>
      <c r="H6" s="32"/>
      <c r="I6" s="32"/>
      <c r="J6" s="47"/>
    </row>
    <row r="7" ht="19.9" customHeight="1" spans="1:10">
      <c r="A7" s="34"/>
      <c r="B7" s="35"/>
      <c r="C7" s="35"/>
      <c r="D7" s="35"/>
      <c r="E7" s="35"/>
      <c r="F7" s="35" t="s">
        <v>72</v>
      </c>
      <c r="G7" s="36"/>
      <c r="H7" s="36"/>
      <c r="I7" s="36"/>
      <c r="J7" s="48"/>
    </row>
    <row r="8" ht="19.9" customHeight="1" spans="1:10">
      <c r="A8" s="33"/>
      <c r="B8" s="37"/>
      <c r="C8" s="37"/>
      <c r="D8" s="37"/>
      <c r="E8" s="37"/>
      <c r="F8" s="38" t="s">
        <v>23</v>
      </c>
      <c r="G8" s="39"/>
      <c r="H8" s="39"/>
      <c r="I8" s="39"/>
      <c r="J8" s="46"/>
    </row>
    <row r="9" ht="19.9" customHeight="1" spans="1:10">
      <c r="A9" s="33"/>
      <c r="B9" s="37"/>
      <c r="C9" s="37"/>
      <c r="D9" s="37"/>
      <c r="E9" s="37"/>
      <c r="F9" s="38" t="s">
        <v>23</v>
      </c>
      <c r="G9" s="39"/>
      <c r="H9" s="39"/>
      <c r="I9" s="39"/>
      <c r="J9" s="46"/>
    </row>
    <row r="10" ht="19.9" customHeight="1" spans="1:10">
      <c r="A10" s="33"/>
      <c r="B10" s="37"/>
      <c r="C10" s="37"/>
      <c r="D10" s="37"/>
      <c r="E10" s="37"/>
      <c r="F10" s="38" t="s">
        <v>122</v>
      </c>
      <c r="G10" s="39"/>
      <c r="H10" s="40"/>
      <c r="I10" s="40"/>
      <c r="J10" s="46"/>
    </row>
    <row r="11" ht="8.45" customHeight="1" spans="1:10">
      <c r="A11" s="41"/>
      <c r="B11" s="42"/>
      <c r="C11" s="42"/>
      <c r="D11" s="42"/>
      <c r="E11" s="42"/>
      <c r="F11" s="41"/>
      <c r="G11" s="41"/>
      <c r="H11" s="41"/>
      <c r="I11" s="41"/>
      <c r="J11" s="49"/>
    </row>
    <row r="12" spans="2:2">
      <c r="B12" t="s">
        <v>220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opLeftCell="A46" workbookViewId="0">
      <selection activeCell="E20" sqref="E20"/>
    </sheetView>
  </sheetViews>
  <sheetFormatPr defaultColWidth="10" defaultRowHeight="13.5"/>
  <cols>
    <col min="1" max="1" width="2.625" style="1" customWidth="1"/>
    <col min="2" max="2" width="31.375" style="1" customWidth="1"/>
    <col min="3" max="3" width="41.125" style="1" customWidth="1"/>
    <col min="4" max="4" width="11.375" style="1" customWidth="1"/>
    <col min="5" max="5" width="110.75" style="1" customWidth="1"/>
    <col min="6" max="6" width="7.375" style="1" customWidth="1"/>
    <col min="7" max="7" width="11.125" style="1" customWidth="1"/>
    <col min="8" max="8" width="53.875" style="1" customWidth="1"/>
    <col min="9" max="9" width="7.5" style="1" customWidth="1"/>
    <col min="10" max="10" width="5.625" style="1" customWidth="1"/>
    <col min="11" max="11" width="7.375" style="1" customWidth="1"/>
    <col min="12" max="12" width="4.25" style="1" customWidth="1"/>
    <col min="13" max="13" width="9.25" style="1" customWidth="1"/>
    <col min="14" max="14" width="9.75" style="1" customWidth="1"/>
    <col min="15" max="16384" width="10" style="1"/>
  </cols>
  <sheetData>
    <row r="1" ht="14.25" customHeight="1" spans="1:13">
      <c r="A1" s="15"/>
      <c r="D1" s="16"/>
      <c r="E1" s="16"/>
      <c r="F1" s="16"/>
      <c r="G1" s="17"/>
      <c r="H1" s="16"/>
      <c r="I1" s="17"/>
      <c r="J1" s="17"/>
      <c r="K1" s="17"/>
      <c r="L1" s="17"/>
      <c r="M1" s="16"/>
    </row>
    <row r="2" ht="19.9" customHeight="1" spans="1:13">
      <c r="A2" s="15"/>
      <c r="B2" s="18" t="s">
        <v>226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7.1" customHeight="1" spans="1:13">
      <c r="A3" s="15"/>
      <c r="B3" s="19"/>
      <c r="C3" s="19"/>
      <c r="D3" s="19"/>
      <c r="E3" s="19"/>
      <c r="F3" s="19"/>
      <c r="G3" s="19"/>
      <c r="H3" s="19"/>
      <c r="I3" s="19"/>
      <c r="J3" s="19"/>
      <c r="K3" s="25" t="s">
        <v>6</v>
      </c>
      <c r="L3" s="25"/>
      <c r="M3" s="25"/>
    </row>
    <row r="4" ht="21.4" customHeight="1" spans="1:13">
      <c r="A4" s="15"/>
      <c r="B4" s="20" t="s">
        <v>227</v>
      </c>
      <c r="C4" s="20" t="s">
        <v>228</v>
      </c>
      <c r="D4" s="20" t="s">
        <v>10</v>
      </c>
      <c r="E4" s="20" t="s">
        <v>229</v>
      </c>
      <c r="F4" s="20" t="s">
        <v>230</v>
      </c>
      <c r="G4" s="20" t="s">
        <v>231</v>
      </c>
      <c r="H4" s="20" t="s">
        <v>232</v>
      </c>
      <c r="I4" s="20" t="s">
        <v>233</v>
      </c>
      <c r="J4" s="20" t="s">
        <v>234</v>
      </c>
      <c r="K4" s="20" t="s">
        <v>235</v>
      </c>
      <c r="L4" s="20" t="s">
        <v>236</v>
      </c>
      <c r="M4" s="20" t="s">
        <v>237</v>
      </c>
    </row>
    <row r="5" s="14" customFormat="1" ht="22" customHeight="1" spans="2:13">
      <c r="B5" s="21" t="s">
        <v>238</v>
      </c>
      <c r="C5" s="21" t="s">
        <v>239</v>
      </c>
      <c r="D5" s="21">
        <v>2353559</v>
      </c>
      <c r="E5" s="22" t="s">
        <v>240</v>
      </c>
      <c r="F5" s="22" t="s">
        <v>241</v>
      </c>
      <c r="G5" s="22" t="s">
        <v>242</v>
      </c>
      <c r="H5" s="22" t="s">
        <v>243</v>
      </c>
      <c r="I5" s="22" t="s">
        <v>244</v>
      </c>
      <c r="J5" s="22" t="s">
        <v>245</v>
      </c>
      <c r="K5" s="22" t="s">
        <v>246</v>
      </c>
      <c r="L5" s="22" t="s">
        <v>247</v>
      </c>
      <c r="M5" s="22"/>
    </row>
    <row r="6" s="14" customFormat="1" ht="22" customHeight="1" spans="2:13">
      <c r="B6" s="23"/>
      <c r="C6" s="23"/>
      <c r="D6" s="24"/>
      <c r="E6" s="22" t="s">
        <v>240</v>
      </c>
      <c r="F6" s="22" t="s">
        <v>248</v>
      </c>
      <c r="G6" s="22" t="s">
        <v>249</v>
      </c>
      <c r="H6" s="22" t="s">
        <v>250</v>
      </c>
      <c r="I6" s="22" t="s">
        <v>244</v>
      </c>
      <c r="J6" s="22" t="s">
        <v>245</v>
      </c>
      <c r="K6" s="22" t="s">
        <v>246</v>
      </c>
      <c r="L6" s="22" t="s">
        <v>251</v>
      </c>
      <c r="M6" s="22"/>
    </row>
    <row r="7" s="14" customFormat="1" ht="22" customHeight="1" spans="2:13">
      <c r="B7" s="23"/>
      <c r="C7" s="21" t="s">
        <v>252</v>
      </c>
      <c r="D7" s="21">
        <v>267090</v>
      </c>
      <c r="E7" s="22" t="s">
        <v>253</v>
      </c>
      <c r="F7" s="22" t="s">
        <v>248</v>
      </c>
      <c r="G7" s="22" t="s">
        <v>249</v>
      </c>
      <c r="H7" s="22" t="s">
        <v>254</v>
      </c>
      <c r="I7" s="22" t="s">
        <v>255</v>
      </c>
      <c r="J7" s="22" t="s">
        <v>256</v>
      </c>
      <c r="K7" s="22" t="s">
        <v>257</v>
      </c>
      <c r="L7" s="22" t="s">
        <v>258</v>
      </c>
      <c r="M7" s="22"/>
    </row>
    <row r="8" s="14" customFormat="1" ht="22" customHeight="1" spans="2:13">
      <c r="B8" s="23"/>
      <c r="C8" s="23"/>
      <c r="D8" s="23"/>
      <c r="E8" s="22" t="s">
        <v>253</v>
      </c>
      <c r="F8" s="22" t="s">
        <v>241</v>
      </c>
      <c r="G8" s="22" t="s">
        <v>242</v>
      </c>
      <c r="H8" s="22" t="s">
        <v>259</v>
      </c>
      <c r="I8" s="22" t="s">
        <v>244</v>
      </c>
      <c r="J8" s="22" t="s">
        <v>245</v>
      </c>
      <c r="K8" s="22" t="s">
        <v>246</v>
      </c>
      <c r="L8" s="22" t="s">
        <v>258</v>
      </c>
      <c r="M8" s="22"/>
    </row>
    <row r="9" s="14" customFormat="1" ht="22" customHeight="1" spans="2:13">
      <c r="B9" s="23"/>
      <c r="C9" s="23"/>
      <c r="D9" s="23"/>
      <c r="E9" s="22" t="s">
        <v>253</v>
      </c>
      <c r="F9" s="22" t="s">
        <v>241</v>
      </c>
      <c r="G9" s="22" t="s">
        <v>260</v>
      </c>
      <c r="H9" s="22" t="s">
        <v>261</v>
      </c>
      <c r="I9" s="22" t="s">
        <v>255</v>
      </c>
      <c r="J9" s="22" t="s">
        <v>245</v>
      </c>
      <c r="K9" s="22" t="s">
        <v>246</v>
      </c>
      <c r="L9" s="22" t="s">
        <v>258</v>
      </c>
      <c r="M9" s="22"/>
    </row>
    <row r="10" s="14" customFormat="1" ht="22" customHeight="1" spans="2:13">
      <c r="B10" s="23"/>
      <c r="C10" s="23"/>
      <c r="D10" s="24"/>
      <c r="E10" s="22" t="s">
        <v>253</v>
      </c>
      <c r="F10" s="22" t="s">
        <v>248</v>
      </c>
      <c r="G10" s="22" t="s">
        <v>262</v>
      </c>
      <c r="H10" s="22" t="s">
        <v>263</v>
      </c>
      <c r="I10" s="22" t="s">
        <v>255</v>
      </c>
      <c r="J10" s="22" t="s">
        <v>256</v>
      </c>
      <c r="K10" s="22" t="s">
        <v>246</v>
      </c>
      <c r="L10" s="22" t="s">
        <v>247</v>
      </c>
      <c r="M10" s="22"/>
    </row>
    <row r="11" s="14" customFormat="1" ht="22" customHeight="1" spans="2:13">
      <c r="B11" s="23"/>
      <c r="C11" s="21" t="s">
        <v>264</v>
      </c>
      <c r="D11" s="21">
        <v>376557.92</v>
      </c>
      <c r="E11" s="22" t="s">
        <v>240</v>
      </c>
      <c r="F11" s="22" t="s">
        <v>248</v>
      </c>
      <c r="G11" s="22" t="s">
        <v>249</v>
      </c>
      <c r="H11" s="22" t="s">
        <v>250</v>
      </c>
      <c r="I11" s="22" t="s">
        <v>244</v>
      </c>
      <c r="J11" s="22" t="s">
        <v>245</v>
      </c>
      <c r="K11" s="22" t="s">
        <v>246</v>
      </c>
      <c r="L11" s="22" t="s">
        <v>251</v>
      </c>
      <c r="M11" s="22"/>
    </row>
    <row r="12" s="14" customFormat="1" ht="22" customHeight="1" spans="2:13">
      <c r="B12" s="23"/>
      <c r="C12" s="23"/>
      <c r="D12" s="24"/>
      <c r="E12" s="22" t="s">
        <v>240</v>
      </c>
      <c r="F12" s="22" t="s">
        <v>241</v>
      </c>
      <c r="G12" s="22" t="s">
        <v>242</v>
      </c>
      <c r="H12" s="22" t="s">
        <v>243</v>
      </c>
      <c r="I12" s="22" t="s">
        <v>244</v>
      </c>
      <c r="J12" s="22" t="s">
        <v>245</v>
      </c>
      <c r="K12" s="22" t="s">
        <v>246</v>
      </c>
      <c r="L12" s="22" t="s">
        <v>247</v>
      </c>
      <c r="M12" s="22"/>
    </row>
    <row r="13" s="14" customFormat="1" ht="22" customHeight="1" spans="2:13">
      <c r="B13" s="23"/>
      <c r="C13" s="21" t="s">
        <v>265</v>
      </c>
      <c r="D13" s="21">
        <v>188278.96</v>
      </c>
      <c r="E13" s="22" t="s">
        <v>240</v>
      </c>
      <c r="F13" s="22" t="s">
        <v>248</v>
      </c>
      <c r="G13" s="22" t="s">
        <v>249</v>
      </c>
      <c r="H13" s="22" t="s">
        <v>250</v>
      </c>
      <c r="I13" s="22" t="s">
        <v>244</v>
      </c>
      <c r="J13" s="22" t="s">
        <v>245</v>
      </c>
      <c r="K13" s="22" t="s">
        <v>246</v>
      </c>
      <c r="L13" s="22" t="s">
        <v>251</v>
      </c>
      <c r="M13" s="22"/>
    </row>
    <row r="14" s="14" customFormat="1" ht="22" customHeight="1" spans="2:13">
      <c r="B14" s="23"/>
      <c r="C14" s="23"/>
      <c r="D14" s="24"/>
      <c r="E14" s="22" t="s">
        <v>240</v>
      </c>
      <c r="F14" s="22" t="s">
        <v>241</v>
      </c>
      <c r="G14" s="22" t="s">
        <v>242</v>
      </c>
      <c r="H14" s="22" t="s">
        <v>243</v>
      </c>
      <c r="I14" s="22" t="s">
        <v>244</v>
      </c>
      <c r="J14" s="22" t="s">
        <v>245</v>
      </c>
      <c r="K14" s="22" t="s">
        <v>246</v>
      </c>
      <c r="L14" s="22" t="s">
        <v>247</v>
      </c>
      <c r="M14" s="22"/>
    </row>
    <row r="15" s="14" customFormat="1" ht="22" customHeight="1" spans="2:13">
      <c r="B15" s="23"/>
      <c r="C15" s="21" t="s">
        <v>266</v>
      </c>
      <c r="D15" s="21">
        <v>302280.05</v>
      </c>
      <c r="E15" s="22" t="s">
        <v>240</v>
      </c>
      <c r="F15" s="22" t="s">
        <v>248</v>
      </c>
      <c r="G15" s="22" t="s">
        <v>249</v>
      </c>
      <c r="H15" s="22" t="s">
        <v>250</v>
      </c>
      <c r="I15" s="22" t="s">
        <v>244</v>
      </c>
      <c r="J15" s="22" t="s">
        <v>245</v>
      </c>
      <c r="K15" s="22" t="s">
        <v>246</v>
      </c>
      <c r="L15" s="22" t="s">
        <v>251</v>
      </c>
      <c r="M15" s="22"/>
    </row>
    <row r="16" s="14" customFormat="1" ht="22" customHeight="1" spans="2:13">
      <c r="B16" s="23"/>
      <c r="C16" s="24"/>
      <c r="D16" s="24"/>
      <c r="E16" s="22" t="s">
        <v>240</v>
      </c>
      <c r="F16" s="22" t="s">
        <v>241</v>
      </c>
      <c r="G16" s="22" t="s">
        <v>242</v>
      </c>
      <c r="H16" s="22" t="s">
        <v>243</v>
      </c>
      <c r="I16" s="22" t="s">
        <v>244</v>
      </c>
      <c r="J16" s="22" t="s">
        <v>245</v>
      </c>
      <c r="K16" s="22" t="s">
        <v>246</v>
      </c>
      <c r="L16" s="22" t="s">
        <v>247</v>
      </c>
      <c r="M16" s="22"/>
    </row>
    <row r="17" s="14" customFormat="1" ht="22" customHeight="1" spans="2:13">
      <c r="B17" s="23"/>
      <c r="C17" s="21" t="s">
        <v>267</v>
      </c>
      <c r="D17" s="21">
        <v>6619.43</v>
      </c>
      <c r="E17" s="22" t="s">
        <v>240</v>
      </c>
      <c r="F17" s="22" t="s">
        <v>241</v>
      </c>
      <c r="G17" s="22" t="s">
        <v>242</v>
      </c>
      <c r="H17" s="22" t="s">
        <v>243</v>
      </c>
      <c r="I17" s="22" t="s">
        <v>244</v>
      </c>
      <c r="J17" s="22" t="s">
        <v>245</v>
      </c>
      <c r="K17" s="22" t="s">
        <v>246</v>
      </c>
      <c r="L17" s="22" t="s">
        <v>247</v>
      </c>
      <c r="M17" s="22"/>
    </row>
    <row r="18" s="14" customFormat="1" ht="22" customHeight="1" spans="2:13">
      <c r="B18" s="23"/>
      <c r="C18" s="23"/>
      <c r="D18" s="24"/>
      <c r="E18" s="22" t="s">
        <v>240</v>
      </c>
      <c r="F18" s="22" t="s">
        <v>248</v>
      </c>
      <c r="G18" s="22" t="s">
        <v>249</v>
      </c>
      <c r="H18" s="22" t="s">
        <v>250</v>
      </c>
      <c r="I18" s="22" t="s">
        <v>244</v>
      </c>
      <c r="J18" s="22" t="s">
        <v>245</v>
      </c>
      <c r="K18" s="22" t="s">
        <v>246</v>
      </c>
      <c r="L18" s="22" t="s">
        <v>251</v>
      </c>
      <c r="M18" s="22"/>
    </row>
    <row r="19" s="14" customFormat="1" ht="22" customHeight="1" spans="2:13">
      <c r="B19" s="23"/>
      <c r="C19" s="21" t="s">
        <v>268</v>
      </c>
      <c r="D19" s="21">
        <v>361032</v>
      </c>
      <c r="E19" s="22" t="s">
        <v>240</v>
      </c>
      <c r="F19" s="22" t="s">
        <v>248</v>
      </c>
      <c r="G19" s="22" t="s">
        <v>249</v>
      </c>
      <c r="H19" s="22" t="s">
        <v>250</v>
      </c>
      <c r="I19" s="22" t="s">
        <v>244</v>
      </c>
      <c r="J19" s="22" t="s">
        <v>245</v>
      </c>
      <c r="K19" s="22" t="s">
        <v>246</v>
      </c>
      <c r="L19" s="22" t="s">
        <v>251</v>
      </c>
      <c r="M19" s="22"/>
    </row>
    <row r="20" s="14" customFormat="1" ht="22" customHeight="1" spans="2:13">
      <c r="B20" s="23"/>
      <c r="C20" s="23"/>
      <c r="D20" s="24"/>
      <c r="E20" s="22" t="s">
        <v>240</v>
      </c>
      <c r="F20" s="22" t="s">
        <v>241</v>
      </c>
      <c r="G20" s="22" t="s">
        <v>242</v>
      </c>
      <c r="H20" s="22" t="s">
        <v>243</v>
      </c>
      <c r="I20" s="22" t="s">
        <v>244</v>
      </c>
      <c r="J20" s="22" t="s">
        <v>245</v>
      </c>
      <c r="K20" s="22" t="s">
        <v>246</v>
      </c>
      <c r="L20" s="22" t="s">
        <v>247</v>
      </c>
      <c r="M20" s="22"/>
    </row>
    <row r="21" s="14" customFormat="1" ht="22" customHeight="1" spans="2:13">
      <c r="B21" s="23"/>
      <c r="C21" s="21" t="s">
        <v>269</v>
      </c>
      <c r="D21" s="21">
        <v>42600</v>
      </c>
      <c r="E21" s="22" t="s">
        <v>240</v>
      </c>
      <c r="F21" s="22" t="s">
        <v>241</v>
      </c>
      <c r="G21" s="22" t="s">
        <v>242</v>
      </c>
      <c r="H21" s="22" t="s">
        <v>243</v>
      </c>
      <c r="I21" s="22" t="s">
        <v>244</v>
      </c>
      <c r="J21" s="22" t="s">
        <v>245</v>
      </c>
      <c r="K21" s="22" t="s">
        <v>246</v>
      </c>
      <c r="L21" s="22" t="s">
        <v>247</v>
      </c>
      <c r="M21" s="22"/>
    </row>
    <row r="22" s="14" customFormat="1" ht="22" customHeight="1" spans="2:13">
      <c r="B22" s="23"/>
      <c r="C22" s="23"/>
      <c r="D22" s="24"/>
      <c r="E22" s="22" t="s">
        <v>240</v>
      </c>
      <c r="F22" s="22" t="s">
        <v>248</v>
      </c>
      <c r="G22" s="22" t="s">
        <v>249</v>
      </c>
      <c r="H22" s="22" t="s">
        <v>250</v>
      </c>
      <c r="I22" s="22" t="s">
        <v>244</v>
      </c>
      <c r="J22" s="22" t="s">
        <v>245</v>
      </c>
      <c r="K22" s="22" t="s">
        <v>246</v>
      </c>
      <c r="L22" s="22" t="s">
        <v>251</v>
      </c>
      <c r="M22" s="22"/>
    </row>
    <row r="23" s="14" customFormat="1" ht="22" customHeight="1" spans="2:13">
      <c r="B23" s="23"/>
      <c r="C23" s="21" t="s">
        <v>270</v>
      </c>
      <c r="D23" s="21">
        <v>144</v>
      </c>
      <c r="E23" s="22" t="s">
        <v>240</v>
      </c>
      <c r="F23" s="22" t="s">
        <v>248</v>
      </c>
      <c r="G23" s="22" t="s">
        <v>249</v>
      </c>
      <c r="H23" s="22" t="s">
        <v>250</v>
      </c>
      <c r="I23" s="22" t="s">
        <v>244</v>
      </c>
      <c r="J23" s="22" t="s">
        <v>245</v>
      </c>
      <c r="K23" s="22" t="s">
        <v>246</v>
      </c>
      <c r="L23" s="22" t="s">
        <v>251</v>
      </c>
      <c r="M23" s="22"/>
    </row>
    <row r="24" s="14" customFormat="1" ht="22" customHeight="1" spans="2:13">
      <c r="B24" s="23"/>
      <c r="C24" s="23"/>
      <c r="D24" s="24"/>
      <c r="E24" s="22" t="s">
        <v>240</v>
      </c>
      <c r="F24" s="22" t="s">
        <v>241</v>
      </c>
      <c r="G24" s="22" t="s">
        <v>242</v>
      </c>
      <c r="H24" s="22" t="s">
        <v>243</v>
      </c>
      <c r="I24" s="22" t="s">
        <v>244</v>
      </c>
      <c r="J24" s="22" t="s">
        <v>245</v>
      </c>
      <c r="K24" s="22" t="s">
        <v>246</v>
      </c>
      <c r="L24" s="22" t="s">
        <v>247</v>
      </c>
      <c r="M24" s="22"/>
    </row>
    <row r="25" s="14" customFormat="1" ht="22" customHeight="1" spans="2:13">
      <c r="B25" s="23"/>
      <c r="C25" s="21" t="s">
        <v>271</v>
      </c>
      <c r="D25" s="21">
        <v>200000</v>
      </c>
      <c r="E25" s="22" t="s">
        <v>253</v>
      </c>
      <c r="F25" s="22" t="s">
        <v>241</v>
      </c>
      <c r="G25" s="22" t="s">
        <v>242</v>
      </c>
      <c r="H25" s="22" t="s">
        <v>259</v>
      </c>
      <c r="I25" s="22" t="s">
        <v>244</v>
      </c>
      <c r="J25" s="22" t="s">
        <v>245</v>
      </c>
      <c r="K25" s="22" t="s">
        <v>246</v>
      </c>
      <c r="L25" s="22" t="s">
        <v>258</v>
      </c>
      <c r="M25" s="22"/>
    </row>
    <row r="26" s="14" customFormat="1" ht="22" customHeight="1" spans="2:13">
      <c r="B26" s="23"/>
      <c r="C26" s="23"/>
      <c r="D26" s="23"/>
      <c r="E26" s="22" t="s">
        <v>253</v>
      </c>
      <c r="F26" s="22" t="s">
        <v>248</v>
      </c>
      <c r="G26" s="22" t="s">
        <v>249</v>
      </c>
      <c r="H26" s="22" t="s">
        <v>254</v>
      </c>
      <c r="I26" s="22" t="s">
        <v>255</v>
      </c>
      <c r="J26" s="22" t="s">
        <v>256</v>
      </c>
      <c r="K26" s="22" t="s">
        <v>257</v>
      </c>
      <c r="L26" s="22" t="s">
        <v>258</v>
      </c>
      <c r="M26" s="22"/>
    </row>
    <row r="27" s="14" customFormat="1" ht="22" customHeight="1" spans="2:13">
      <c r="B27" s="23"/>
      <c r="C27" s="23"/>
      <c r="D27" s="23"/>
      <c r="E27" s="22" t="s">
        <v>253</v>
      </c>
      <c r="F27" s="22" t="s">
        <v>248</v>
      </c>
      <c r="G27" s="22" t="s">
        <v>262</v>
      </c>
      <c r="H27" s="22" t="s">
        <v>263</v>
      </c>
      <c r="I27" s="22" t="s">
        <v>255</v>
      </c>
      <c r="J27" s="22" t="s">
        <v>256</v>
      </c>
      <c r="K27" s="22" t="s">
        <v>246</v>
      </c>
      <c r="L27" s="22" t="s">
        <v>247</v>
      </c>
      <c r="M27" s="22"/>
    </row>
    <row r="28" s="14" customFormat="1" ht="22" customHeight="1" spans="2:13">
      <c r="B28" s="23"/>
      <c r="C28" s="24"/>
      <c r="D28" s="24"/>
      <c r="E28" s="22" t="s">
        <v>253</v>
      </c>
      <c r="F28" s="22" t="s">
        <v>241</v>
      </c>
      <c r="G28" s="22" t="s">
        <v>260</v>
      </c>
      <c r="H28" s="22" t="s">
        <v>261</v>
      </c>
      <c r="I28" s="22" t="s">
        <v>255</v>
      </c>
      <c r="J28" s="22" t="s">
        <v>245</v>
      </c>
      <c r="K28" s="22" t="s">
        <v>246</v>
      </c>
      <c r="L28" s="22" t="s">
        <v>258</v>
      </c>
      <c r="M28" s="22"/>
    </row>
    <row r="29" s="14" customFormat="1" ht="22" customHeight="1" spans="2:13">
      <c r="B29" s="23"/>
      <c r="C29" s="21" t="s">
        <v>272</v>
      </c>
      <c r="D29" s="21">
        <v>968172</v>
      </c>
      <c r="E29" s="22" t="s">
        <v>240</v>
      </c>
      <c r="F29" s="22" t="s">
        <v>248</v>
      </c>
      <c r="G29" s="22" t="s">
        <v>249</v>
      </c>
      <c r="H29" s="22" t="s">
        <v>250</v>
      </c>
      <c r="I29" s="22" t="s">
        <v>244</v>
      </c>
      <c r="J29" s="22" t="s">
        <v>245</v>
      </c>
      <c r="K29" s="22" t="s">
        <v>246</v>
      </c>
      <c r="L29" s="22" t="s">
        <v>251</v>
      </c>
      <c r="M29" s="22"/>
    </row>
    <row r="30" s="14" customFormat="1" ht="22" customHeight="1" spans="2:13">
      <c r="B30" s="23"/>
      <c r="C30" s="24"/>
      <c r="D30" s="24"/>
      <c r="E30" s="22" t="s">
        <v>240</v>
      </c>
      <c r="F30" s="22" t="s">
        <v>241</v>
      </c>
      <c r="G30" s="22" t="s">
        <v>242</v>
      </c>
      <c r="H30" s="22" t="s">
        <v>243</v>
      </c>
      <c r="I30" s="22" t="s">
        <v>244</v>
      </c>
      <c r="J30" s="22" t="s">
        <v>245</v>
      </c>
      <c r="K30" s="22" t="s">
        <v>246</v>
      </c>
      <c r="L30" s="22" t="s">
        <v>247</v>
      </c>
      <c r="M30" s="22"/>
    </row>
    <row r="31" s="14" customFormat="1" ht="22" customHeight="1" spans="2:13">
      <c r="B31" s="23"/>
      <c r="C31" s="21" t="s">
        <v>273</v>
      </c>
      <c r="D31" s="21">
        <v>64800</v>
      </c>
      <c r="E31" s="22" t="s">
        <v>240</v>
      </c>
      <c r="F31" s="22" t="s">
        <v>248</v>
      </c>
      <c r="G31" s="22" t="s">
        <v>249</v>
      </c>
      <c r="H31" s="22" t="s">
        <v>250</v>
      </c>
      <c r="I31" s="22" t="s">
        <v>244</v>
      </c>
      <c r="J31" s="22" t="s">
        <v>245</v>
      </c>
      <c r="K31" s="22" t="s">
        <v>246</v>
      </c>
      <c r="L31" s="22" t="s">
        <v>251</v>
      </c>
      <c r="M31" s="22"/>
    </row>
    <row r="32" s="14" customFormat="1" ht="22" customHeight="1" spans="2:13">
      <c r="B32" s="23"/>
      <c r="C32" s="24"/>
      <c r="D32" s="24"/>
      <c r="E32" s="22" t="s">
        <v>240</v>
      </c>
      <c r="F32" s="22" t="s">
        <v>241</v>
      </c>
      <c r="G32" s="22" t="s">
        <v>242</v>
      </c>
      <c r="H32" s="22" t="s">
        <v>243</v>
      </c>
      <c r="I32" s="22" t="s">
        <v>244</v>
      </c>
      <c r="J32" s="22" t="s">
        <v>245</v>
      </c>
      <c r="K32" s="22" t="s">
        <v>246</v>
      </c>
      <c r="L32" s="22" t="s">
        <v>247</v>
      </c>
      <c r="M32" s="22"/>
    </row>
    <row r="33" s="14" customFormat="1" ht="25" customHeight="1" spans="2:13">
      <c r="B33" s="23"/>
      <c r="C33" s="21" t="s">
        <v>274</v>
      </c>
      <c r="D33" s="21">
        <v>200000</v>
      </c>
      <c r="E33" s="22" t="s">
        <v>275</v>
      </c>
      <c r="F33" s="22" t="s">
        <v>276</v>
      </c>
      <c r="G33" s="22" t="s">
        <v>277</v>
      </c>
      <c r="H33" s="22" t="s">
        <v>278</v>
      </c>
      <c r="I33" s="22" t="s">
        <v>279</v>
      </c>
      <c r="J33" s="22" t="s">
        <v>280</v>
      </c>
      <c r="K33" s="22" t="s">
        <v>246</v>
      </c>
      <c r="L33" s="22" t="s">
        <v>162</v>
      </c>
      <c r="M33" s="22"/>
    </row>
    <row r="34" s="14" customFormat="1" ht="24" customHeight="1" spans="2:13">
      <c r="B34" s="23"/>
      <c r="C34" s="23"/>
      <c r="D34" s="23"/>
      <c r="E34" s="22" t="s">
        <v>275</v>
      </c>
      <c r="F34" s="22" t="s">
        <v>248</v>
      </c>
      <c r="G34" s="22" t="s">
        <v>281</v>
      </c>
      <c r="H34" s="22" t="s">
        <v>282</v>
      </c>
      <c r="I34" s="22" t="s">
        <v>244</v>
      </c>
      <c r="J34" s="22" t="s">
        <v>283</v>
      </c>
      <c r="K34" s="22" t="s">
        <v>284</v>
      </c>
      <c r="L34" s="22" t="s">
        <v>285</v>
      </c>
      <c r="M34" s="22"/>
    </row>
    <row r="35" s="14" customFormat="1" ht="26" customHeight="1" spans="2:13">
      <c r="B35" s="23"/>
      <c r="C35" s="23"/>
      <c r="D35" s="23"/>
      <c r="E35" s="22" t="s">
        <v>275</v>
      </c>
      <c r="F35" s="22" t="s">
        <v>241</v>
      </c>
      <c r="G35" s="22" t="s">
        <v>286</v>
      </c>
      <c r="H35" s="22" t="s">
        <v>287</v>
      </c>
      <c r="I35" s="22" t="s">
        <v>288</v>
      </c>
      <c r="J35" s="22" t="s">
        <v>289</v>
      </c>
      <c r="K35" s="22"/>
      <c r="L35" s="22" t="s">
        <v>247</v>
      </c>
      <c r="M35" s="22"/>
    </row>
    <row r="36" s="14" customFormat="1" ht="26" customHeight="1" spans="2:13">
      <c r="B36" s="24"/>
      <c r="C36" s="24"/>
      <c r="D36" s="24"/>
      <c r="E36" s="22" t="s">
        <v>275</v>
      </c>
      <c r="F36" s="22" t="s">
        <v>248</v>
      </c>
      <c r="G36" s="22" t="s">
        <v>249</v>
      </c>
      <c r="H36" s="22" t="s">
        <v>290</v>
      </c>
      <c r="I36" s="22" t="s">
        <v>244</v>
      </c>
      <c r="J36" s="22" t="s">
        <v>291</v>
      </c>
      <c r="K36" s="22" t="s">
        <v>292</v>
      </c>
      <c r="L36" s="22" t="s">
        <v>285</v>
      </c>
      <c r="M36" s="22"/>
    </row>
    <row r="37" ht="22" customHeight="1" spans="2:13">
      <c r="B37" s="21" t="s">
        <v>293</v>
      </c>
      <c r="C37" s="21" t="s">
        <v>239</v>
      </c>
      <c r="D37" s="21">
        <v>355350.84</v>
      </c>
      <c r="E37" s="22" t="s">
        <v>240</v>
      </c>
      <c r="F37" s="22" t="s">
        <v>248</v>
      </c>
      <c r="G37" s="22" t="s">
        <v>249</v>
      </c>
      <c r="H37" s="22" t="s">
        <v>250</v>
      </c>
      <c r="I37" s="22" t="s">
        <v>244</v>
      </c>
      <c r="J37" s="22" t="s">
        <v>245</v>
      </c>
      <c r="K37" s="22" t="s">
        <v>246</v>
      </c>
      <c r="L37" s="22" t="s">
        <v>251</v>
      </c>
      <c r="M37" s="22"/>
    </row>
    <row r="38" ht="22" customHeight="1" spans="2:13">
      <c r="B38" s="23"/>
      <c r="C38" s="24"/>
      <c r="D38" s="24"/>
      <c r="E38" s="22" t="s">
        <v>240</v>
      </c>
      <c r="F38" s="22" t="s">
        <v>241</v>
      </c>
      <c r="G38" s="22" t="s">
        <v>242</v>
      </c>
      <c r="H38" s="22" t="s">
        <v>243</v>
      </c>
      <c r="I38" s="22" t="s">
        <v>244</v>
      </c>
      <c r="J38" s="22" t="s">
        <v>245</v>
      </c>
      <c r="K38" s="22" t="s">
        <v>246</v>
      </c>
      <c r="L38" s="22" t="s">
        <v>247</v>
      </c>
      <c r="M38" s="22"/>
    </row>
    <row r="39" ht="22" customHeight="1" spans="2:13">
      <c r="B39" s="23"/>
      <c r="C39" s="21" t="s">
        <v>252</v>
      </c>
      <c r="D39" s="21">
        <v>46050</v>
      </c>
      <c r="E39" s="22" t="s">
        <v>253</v>
      </c>
      <c r="F39" s="22" t="s">
        <v>248</v>
      </c>
      <c r="G39" s="22" t="s">
        <v>262</v>
      </c>
      <c r="H39" s="22" t="s">
        <v>263</v>
      </c>
      <c r="I39" s="22" t="s">
        <v>255</v>
      </c>
      <c r="J39" s="22" t="s">
        <v>256</v>
      </c>
      <c r="K39" s="22" t="s">
        <v>246</v>
      </c>
      <c r="L39" s="22" t="s">
        <v>247</v>
      </c>
      <c r="M39" s="22"/>
    </row>
    <row r="40" ht="22" customHeight="1" spans="2:13">
      <c r="B40" s="23"/>
      <c r="C40" s="23"/>
      <c r="D40" s="23"/>
      <c r="E40" s="22" t="s">
        <v>253</v>
      </c>
      <c r="F40" s="22" t="s">
        <v>241</v>
      </c>
      <c r="G40" s="22" t="s">
        <v>260</v>
      </c>
      <c r="H40" s="22" t="s">
        <v>261</v>
      </c>
      <c r="I40" s="22" t="s">
        <v>255</v>
      </c>
      <c r="J40" s="22" t="s">
        <v>245</v>
      </c>
      <c r="K40" s="22" t="s">
        <v>246</v>
      </c>
      <c r="L40" s="22" t="s">
        <v>258</v>
      </c>
      <c r="M40" s="22"/>
    </row>
    <row r="41" ht="22" customHeight="1" spans="2:13">
      <c r="B41" s="23"/>
      <c r="C41" s="23"/>
      <c r="D41" s="23"/>
      <c r="E41" s="22" t="s">
        <v>253</v>
      </c>
      <c r="F41" s="22" t="s">
        <v>241</v>
      </c>
      <c r="G41" s="22" t="s">
        <v>242</v>
      </c>
      <c r="H41" s="22" t="s">
        <v>259</v>
      </c>
      <c r="I41" s="22" t="s">
        <v>244</v>
      </c>
      <c r="J41" s="22" t="s">
        <v>245</v>
      </c>
      <c r="K41" s="22" t="s">
        <v>246</v>
      </c>
      <c r="L41" s="22" t="s">
        <v>258</v>
      </c>
      <c r="M41" s="22"/>
    </row>
    <row r="42" ht="22" customHeight="1" spans="2:13">
      <c r="B42" s="23"/>
      <c r="C42" s="24"/>
      <c r="D42" s="24"/>
      <c r="E42" s="22" t="s">
        <v>253</v>
      </c>
      <c r="F42" s="22" t="s">
        <v>248</v>
      </c>
      <c r="G42" s="22" t="s">
        <v>249</v>
      </c>
      <c r="H42" s="22" t="s">
        <v>254</v>
      </c>
      <c r="I42" s="22" t="s">
        <v>255</v>
      </c>
      <c r="J42" s="22" t="s">
        <v>256</v>
      </c>
      <c r="K42" s="22" t="s">
        <v>257</v>
      </c>
      <c r="L42" s="22" t="s">
        <v>258</v>
      </c>
      <c r="M42" s="22"/>
    </row>
    <row r="43" ht="22" customHeight="1" spans="2:13">
      <c r="B43" s="23"/>
      <c r="C43" s="21" t="s">
        <v>264</v>
      </c>
      <c r="D43" s="21">
        <v>56856.15</v>
      </c>
      <c r="E43" s="22" t="s">
        <v>240</v>
      </c>
      <c r="F43" s="22" t="s">
        <v>241</v>
      </c>
      <c r="G43" s="22" t="s">
        <v>242</v>
      </c>
      <c r="H43" s="22" t="s">
        <v>243</v>
      </c>
      <c r="I43" s="22" t="s">
        <v>244</v>
      </c>
      <c r="J43" s="22" t="s">
        <v>245</v>
      </c>
      <c r="K43" s="22" t="s">
        <v>246</v>
      </c>
      <c r="L43" s="22" t="s">
        <v>247</v>
      </c>
      <c r="M43" s="22"/>
    </row>
    <row r="44" ht="22" customHeight="1" spans="2:13">
      <c r="B44" s="23"/>
      <c r="C44" s="24"/>
      <c r="D44" s="24"/>
      <c r="E44" s="22" t="s">
        <v>240</v>
      </c>
      <c r="F44" s="22" t="s">
        <v>248</v>
      </c>
      <c r="G44" s="22" t="s">
        <v>249</v>
      </c>
      <c r="H44" s="22" t="s">
        <v>250</v>
      </c>
      <c r="I44" s="22" t="s">
        <v>244</v>
      </c>
      <c r="J44" s="22" t="s">
        <v>245</v>
      </c>
      <c r="K44" s="22" t="s">
        <v>246</v>
      </c>
      <c r="L44" s="22" t="s">
        <v>251</v>
      </c>
      <c r="M44" s="22"/>
    </row>
    <row r="45" ht="22" customHeight="1" spans="2:13">
      <c r="B45" s="23"/>
      <c r="C45" s="21" t="s">
        <v>265</v>
      </c>
      <c r="D45" s="21">
        <v>28428.05</v>
      </c>
      <c r="E45" s="22" t="s">
        <v>240</v>
      </c>
      <c r="F45" s="22" t="s">
        <v>248</v>
      </c>
      <c r="G45" s="22" t="s">
        <v>249</v>
      </c>
      <c r="H45" s="22" t="s">
        <v>250</v>
      </c>
      <c r="I45" s="22" t="s">
        <v>244</v>
      </c>
      <c r="J45" s="22" t="s">
        <v>245</v>
      </c>
      <c r="K45" s="22" t="s">
        <v>246</v>
      </c>
      <c r="L45" s="22" t="s">
        <v>251</v>
      </c>
      <c r="M45" s="22"/>
    </row>
    <row r="46" ht="22" customHeight="1" spans="2:13">
      <c r="B46" s="23"/>
      <c r="C46" s="24"/>
      <c r="D46" s="24"/>
      <c r="E46" s="22" t="s">
        <v>240</v>
      </c>
      <c r="F46" s="22" t="s">
        <v>241</v>
      </c>
      <c r="G46" s="22" t="s">
        <v>242</v>
      </c>
      <c r="H46" s="22" t="s">
        <v>243</v>
      </c>
      <c r="I46" s="22" t="s">
        <v>244</v>
      </c>
      <c r="J46" s="22" t="s">
        <v>245</v>
      </c>
      <c r="K46" s="22" t="s">
        <v>246</v>
      </c>
      <c r="L46" s="22" t="s">
        <v>247</v>
      </c>
      <c r="M46" s="22"/>
    </row>
    <row r="47" ht="22" customHeight="1" spans="2:13">
      <c r="B47" s="23"/>
      <c r="C47" s="21" t="s">
        <v>294</v>
      </c>
      <c r="D47" s="21">
        <v>43572.24</v>
      </c>
      <c r="E47" s="22" t="s">
        <v>240</v>
      </c>
      <c r="F47" s="22" t="s">
        <v>248</v>
      </c>
      <c r="G47" s="22" t="s">
        <v>249</v>
      </c>
      <c r="H47" s="22" t="s">
        <v>250</v>
      </c>
      <c r="I47" s="22" t="s">
        <v>244</v>
      </c>
      <c r="J47" s="22" t="s">
        <v>245</v>
      </c>
      <c r="K47" s="22" t="s">
        <v>246</v>
      </c>
      <c r="L47" s="22" t="s">
        <v>251</v>
      </c>
      <c r="M47" s="22"/>
    </row>
    <row r="48" ht="22" customHeight="1" spans="2:13">
      <c r="B48" s="23"/>
      <c r="C48" s="24"/>
      <c r="D48" s="24"/>
      <c r="E48" s="22" t="s">
        <v>240</v>
      </c>
      <c r="F48" s="22" t="s">
        <v>241</v>
      </c>
      <c r="G48" s="22" t="s">
        <v>242</v>
      </c>
      <c r="H48" s="22" t="s">
        <v>243</v>
      </c>
      <c r="I48" s="22" t="s">
        <v>244</v>
      </c>
      <c r="J48" s="22" t="s">
        <v>245</v>
      </c>
      <c r="K48" s="22" t="s">
        <v>246</v>
      </c>
      <c r="L48" s="22" t="s">
        <v>247</v>
      </c>
      <c r="M48" s="22"/>
    </row>
    <row r="49" ht="22" customHeight="1" spans="2:13">
      <c r="B49" s="23"/>
      <c r="C49" s="21" t="s">
        <v>267</v>
      </c>
      <c r="D49" s="21">
        <v>2986.15</v>
      </c>
      <c r="E49" s="22" t="s">
        <v>240</v>
      </c>
      <c r="F49" s="22" t="s">
        <v>248</v>
      </c>
      <c r="G49" s="22" t="s">
        <v>249</v>
      </c>
      <c r="H49" s="22" t="s">
        <v>250</v>
      </c>
      <c r="I49" s="22" t="s">
        <v>244</v>
      </c>
      <c r="J49" s="22" t="s">
        <v>245</v>
      </c>
      <c r="K49" s="22" t="s">
        <v>246</v>
      </c>
      <c r="L49" s="22" t="s">
        <v>251</v>
      </c>
      <c r="M49" s="22"/>
    </row>
    <row r="50" ht="22" customHeight="1" spans="2:13">
      <c r="B50" s="23"/>
      <c r="C50" s="24"/>
      <c r="D50" s="24"/>
      <c r="E50" s="22" t="s">
        <v>240</v>
      </c>
      <c r="F50" s="22" t="s">
        <v>241</v>
      </c>
      <c r="G50" s="22" t="s">
        <v>242</v>
      </c>
      <c r="H50" s="22" t="s">
        <v>243</v>
      </c>
      <c r="I50" s="22" t="s">
        <v>244</v>
      </c>
      <c r="J50" s="22" t="s">
        <v>245</v>
      </c>
      <c r="K50" s="22" t="s">
        <v>246</v>
      </c>
      <c r="L50" s="22" t="s">
        <v>247</v>
      </c>
      <c r="M50" s="22"/>
    </row>
    <row r="51" ht="22" customHeight="1" spans="2:13">
      <c r="B51" s="23"/>
      <c r="C51" s="21" t="s">
        <v>268</v>
      </c>
      <c r="D51" s="21">
        <v>52368</v>
      </c>
      <c r="E51" s="22" t="s">
        <v>240</v>
      </c>
      <c r="F51" s="22" t="s">
        <v>248</v>
      </c>
      <c r="G51" s="22" t="s">
        <v>249</v>
      </c>
      <c r="H51" s="22" t="s">
        <v>250</v>
      </c>
      <c r="I51" s="22" t="s">
        <v>244</v>
      </c>
      <c r="J51" s="22" t="s">
        <v>245</v>
      </c>
      <c r="K51" s="22" t="s">
        <v>246</v>
      </c>
      <c r="L51" s="22" t="s">
        <v>251</v>
      </c>
      <c r="M51" s="22"/>
    </row>
    <row r="52" ht="22" customHeight="1" spans="2:13">
      <c r="B52" s="23"/>
      <c r="C52" s="24"/>
      <c r="D52" s="24"/>
      <c r="E52" s="22" t="s">
        <v>240</v>
      </c>
      <c r="F52" s="22" t="s">
        <v>241</v>
      </c>
      <c r="G52" s="22" t="s">
        <v>242</v>
      </c>
      <c r="H52" s="22" t="s">
        <v>243</v>
      </c>
      <c r="I52" s="22" t="s">
        <v>244</v>
      </c>
      <c r="J52" s="22" t="s">
        <v>245</v>
      </c>
      <c r="K52" s="22" t="s">
        <v>246</v>
      </c>
      <c r="L52" s="22" t="s">
        <v>247</v>
      </c>
      <c r="M52" s="22"/>
    </row>
    <row r="53" ht="22" customHeight="1" spans="2:13">
      <c r="B53" s="23"/>
      <c r="C53" s="21" t="s">
        <v>269</v>
      </c>
      <c r="D53" s="21">
        <v>5800</v>
      </c>
      <c r="E53" s="22" t="s">
        <v>240</v>
      </c>
      <c r="F53" s="22" t="s">
        <v>241</v>
      </c>
      <c r="G53" s="22" t="s">
        <v>242</v>
      </c>
      <c r="H53" s="22" t="s">
        <v>243</v>
      </c>
      <c r="I53" s="22" t="s">
        <v>244</v>
      </c>
      <c r="J53" s="22" t="s">
        <v>245</v>
      </c>
      <c r="K53" s="22" t="s">
        <v>246</v>
      </c>
      <c r="L53" s="22" t="s">
        <v>247</v>
      </c>
      <c r="M53" s="22"/>
    </row>
    <row r="54" ht="22" customHeight="1" spans="2:13">
      <c r="B54" s="23"/>
      <c r="C54" s="24"/>
      <c r="D54" s="24"/>
      <c r="E54" s="22" t="s">
        <v>240</v>
      </c>
      <c r="F54" s="22" t="s">
        <v>248</v>
      </c>
      <c r="G54" s="22" t="s">
        <v>249</v>
      </c>
      <c r="H54" s="22" t="s">
        <v>250</v>
      </c>
      <c r="I54" s="22" t="s">
        <v>244</v>
      </c>
      <c r="J54" s="22" t="s">
        <v>245</v>
      </c>
      <c r="K54" s="22" t="s">
        <v>246</v>
      </c>
      <c r="L54" s="22" t="s">
        <v>251</v>
      </c>
      <c r="M54" s="22"/>
    </row>
    <row r="55" ht="22" customHeight="1" spans="2:13">
      <c r="B55" s="23"/>
      <c r="C55" s="21" t="s">
        <v>270</v>
      </c>
      <c r="D55" s="21">
        <v>60</v>
      </c>
      <c r="E55" s="22" t="s">
        <v>240</v>
      </c>
      <c r="F55" s="22" t="s">
        <v>248</v>
      </c>
      <c r="G55" s="22" t="s">
        <v>249</v>
      </c>
      <c r="H55" s="22" t="s">
        <v>250</v>
      </c>
      <c r="I55" s="22" t="s">
        <v>244</v>
      </c>
      <c r="J55" s="22" t="s">
        <v>245</v>
      </c>
      <c r="K55" s="22" t="s">
        <v>246</v>
      </c>
      <c r="L55" s="22" t="s">
        <v>251</v>
      </c>
      <c r="M55" s="22"/>
    </row>
    <row r="56" ht="22" customHeight="1" spans="2:13">
      <c r="B56" s="23"/>
      <c r="C56" s="24"/>
      <c r="D56" s="24"/>
      <c r="E56" s="22" t="s">
        <v>240</v>
      </c>
      <c r="F56" s="22" t="s">
        <v>241</v>
      </c>
      <c r="G56" s="22" t="s">
        <v>242</v>
      </c>
      <c r="H56" s="22" t="s">
        <v>243</v>
      </c>
      <c r="I56" s="22" t="s">
        <v>244</v>
      </c>
      <c r="J56" s="22" t="s">
        <v>245</v>
      </c>
      <c r="K56" s="22" t="s">
        <v>246</v>
      </c>
      <c r="L56" s="22" t="s">
        <v>247</v>
      </c>
      <c r="M56" s="22"/>
    </row>
    <row r="57" ht="22" customHeight="1" spans="2:13">
      <c r="B57" s="23"/>
      <c r="C57" s="21" t="s">
        <v>295</v>
      </c>
      <c r="D57" s="21">
        <v>135984</v>
      </c>
      <c r="E57" s="22" t="s">
        <v>240</v>
      </c>
      <c r="F57" s="22" t="s">
        <v>248</v>
      </c>
      <c r="G57" s="22" t="s">
        <v>249</v>
      </c>
      <c r="H57" s="22" t="s">
        <v>250</v>
      </c>
      <c r="I57" s="22" t="s">
        <v>244</v>
      </c>
      <c r="J57" s="22" t="s">
        <v>245</v>
      </c>
      <c r="K57" s="22" t="s">
        <v>246</v>
      </c>
      <c r="L57" s="22" t="s">
        <v>251</v>
      </c>
      <c r="M57" s="22"/>
    </row>
    <row r="58" ht="22" customHeight="1" spans="2:13">
      <c r="B58" s="24"/>
      <c r="C58" s="24"/>
      <c r="D58" s="24"/>
      <c r="E58" s="22" t="s">
        <v>240</v>
      </c>
      <c r="F58" s="22" t="s">
        <v>241</v>
      </c>
      <c r="G58" s="22" t="s">
        <v>242</v>
      </c>
      <c r="H58" s="22" t="s">
        <v>243</v>
      </c>
      <c r="I58" s="22" t="s">
        <v>244</v>
      </c>
      <c r="J58" s="22" t="s">
        <v>245</v>
      </c>
      <c r="K58" s="22" t="s">
        <v>246</v>
      </c>
      <c r="L58" s="22" t="s">
        <v>247</v>
      </c>
      <c r="M58" s="22"/>
    </row>
  </sheetData>
  <mergeCells count="51">
    <mergeCell ref="B2:M2"/>
    <mergeCell ref="B3:E3"/>
    <mergeCell ref="K3:M3"/>
    <mergeCell ref="B5:B36"/>
    <mergeCell ref="B37:B58"/>
    <mergeCell ref="C5:C6"/>
    <mergeCell ref="C7:C10"/>
    <mergeCell ref="C11:C12"/>
    <mergeCell ref="C13:C14"/>
    <mergeCell ref="C15:C16"/>
    <mergeCell ref="C17:C18"/>
    <mergeCell ref="C19:C20"/>
    <mergeCell ref="C21:C22"/>
    <mergeCell ref="C23:C24"/>
    <mergeCell ref="C25:C28"/>
    <mergeCell ref="C29:C30"/>
    <mergeCell ref="C31:C32"/>
    <mergeCell ref="C33:C36"/>
    <mergeCell ref="C37:C38"/>
    <mergeCell ref="C39:C42"/>
    <mergeCell ref="C43:C44"/>
    <mergeCell ref="C45:C46"/>
    <mergeCell ref="C47:C48"/>
    <mergeCell ref="C49:C50"/>
    <mergeCell ref="C51:C52"/>
    <mergeCell ref="C53:C54"/>
    <mergeCell ref="C55:C56"/>
    <mergeCell ref="C57:C58"/>
    <mergeCell ref="D5:D6"/>
    <mergeCell ref="D7:D10"/>
    <mergeCell ref="D11:D12"/>
    <mergeCell ref="D13:D14"/>
    <mergeCell ref="D15:D16"/>
    <mergeCell ref="D17:D18"/>
    <mergeCell ref="D19:D20"/>
    <mergeCell ref="D21:D22"/>
    <mergeCell ref="D23:D24"/>
    <mergeCell ref="D25:D28"/>
    <mergeCell ref="D29:D30"/>
    <mergeCell ref="D31:D32"/>
    <mergeCell ref="D33:D36"/>
    <mergeCell ref="D37:D38"/>
    <mergeCell ref="D39:D42"/>
    <mergeCell ref="D43:D44"/>
    <mergeCell ref="D45:D46"/>
    <mergeCell ref="D47:D48"/>
    <mergeCell ref="D49:D50"/>
    <mergeCell ref="D51:D52"/>
    <mergeCell ref="D53:D54"/>
    <mergeCell ref="D55:D56"/>
    <mergeCell ref="D57:D58"/>
  </mergeCells>
  <printOptions horizontalCentered="1"/>
  <pageMargins left="0" right="0" top="0.393055555555556" bottom="0" header="0" footer="0.236111111111111"/>
  <pageSetup paperSize="9" scale="48" fitToHeight="0" orientation="landscape" horizontalDpi="600"/>
  <headerFooter>
    <oddFooter>&amp;C&amp;"Hiragino Sans GB,Plain"&amp;9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1" topLeftCell="A2" activePane="bottomLeft" state="frozen"/>
      <selection/>
      <selection pane="bottomLeft" activeCell="O13" sqref="O13"/>
    </sheetView>
  </sheetViews>
  <sheetFormatPr defaultColWidth="10" defaultRowHeight="13.5"/>
  <cols>
    <col min="1" max="1" width="1" style="1" customWidth="1"/>
    <col min="2" max="2" width="5.75" style="1" customWidth="1"/>
    <col min="3" max="3" width="10.625" style="1" customWidth="1"/>
    <col min="4" max="4" width="10.25" style="1" customWidth="1"/>
    <col min="5" max="5" width="23.5083333333333" style="1" customWidth="1"/>
    <col min="6" max="6" width="14.625" style="1" customWidth="1"/>
    <col min="7" max="7" width="14.75" style="1" customWidth="1"/>
    <col min="8" max="8" width="14.375" style="1" customWidth="1"/>
    <col min="9" max="9" width="16" style="1" customWidth="1"/>
    <col min="10" max="11" width="9.75" style="1" customWidth="1"/>
    <col min="12" max="16384" width="10" style="1"/>
  </cols>
  <sheetData>
    <row r="1" ht="20.45" customHeight="1" spans="1:9">
      <c r="A1" s="2"/>
      <c r="B1" s="3"/>
      <c r="C1" s="3"/>
      <c r="D1" s="3"/>
      <c r="E1" s="3"/>
      <c r="G1" s="4"/>
      <c r="H1" s="4"/>
      <c r="I1" s="4"/>
    </row>
    <row r="2" ht="45.2" customHeight="1" spans="2:9">
      <c r="B2" s="5" t="s">
        <v>296</v>
      </c>
      <c r="C2" s="5"/>
      <c r="D2" s="5"/>
      <c r="E2" s="5"/>
      <c r="F2" s="5"/>
      <c r="G2" s="5"/>
      <c r="H2" s="5"/>
      <c r="I2" s="5"/>
    </row>
    <row r="3" ht="14.25" customHeight="1" spans="2:9">
      <c r="B3" s="6" t="s">
        <v>297</v>
      </c>
      <c r="C3" s="6"/>
      <c r="D3" s="6"/>
      <c r="E3" s="6"/>
      <c r="F3" s="6"/>
      <c r="G3" s="6"/>
      <c r="H3" s="6"/>
      <c r="I3" s="6"/>
    </row>
    <row r="4" ht="14.25" customHeight="1" spans="2:9">
      <c r="B4" s="7"/>
      <c r="C4" s="7"/>
      <c r="D4" s="7"/>
      <c r="E4" s="7"/>
      <c r="F4" s="7"/>
      <c r="G4" s="7"/>
      <c r="H4" s="7"/>
      <c r="I4" s="7"/>
    </row>
    <row r="5" ht="28.5" customHeight="1" spans="2:9">
      <c r="B5" s="8" t="s">
        <v>298</v>
      </c>
      <c r="C5" s="8"/>
      <c r="D5" s="8"/>
      <c r="E5" s="8" t="s">
        <v>1</v>
      </c>
      <c r="F5" s="8"/>
      <c r="G5" s="8"/>
      <c r="H5" s="8"/>
      <c r="I5" s="8"/>
    </row>
    <row r="6" ht="28.5" customHeight="1" spans="2:9">
      <c r="B6" s="8" t="s">
        <v>299</v>
      </c>
      <c r="C6" s="8" t="s">
        <v>300</v>
      </c>
      <c r="D6" s="8"/>
      <c r="E6" s="8" t="s">
        <v>301</v>
      </c>
      <c r="F6" s="8"/>
      <c r="G6" s="8"/>
      <c r="H6" s="8"/>
      <c r="I6" s="8"/>
    </row>
    <row r="7" ht="28.5" customHeight="1" spans="2:9">
      <c r="B7" s="8"/>
      <c r="C7" s="9" t="s">
        <v>302</v>
      </c>
      <c r="D7" s="10"/>
      <c r="E7" s="9" t="s">
        <v>303</v>
      </c>
      <c r="F7" s="11"/>
      <c r="G7" s="11"/>
      <c r="H7" s="11"/>
      <c r="I7" s="10"/>
    </row>
    <row r="8" ht="28.5" customHeight="1" spans="2:9">
      <c r="B8" s="8"/>
      <c r="C8" s="9" t="s">
        <v>304</v>
      </c>
      <c r="D8" s="10"/>
      <c r="E8" s="9" t="s">
        <v>305</v>
      </c>
      <c r="F8" s="11"/>
      <c r="G8" s="11"/>
      <c r="H8" s="11"/>
      <c r="I8" s="10"/>
    </row>
    <row r="9" ht="28.5" customHeight="1" spans="2:9">
      <c r="B9" s="8"/>
      <c r="C9" s="8" t="s">
        <v>306</v>
      </c>
      <c r="D9" s="8"/>
      <c r="E9" s="12" t="s">
        <v>307</v>
      </c>
      <c r="F9" s="12"/>
      <c r="G9" s="12"/>
      <c r="H9" s="12"/>
      <c r="I9" s="12"/>
    </row>
    <row r="10" ht="28.5" customHeight="1" spans="2:9">
      <c r="B10" s="8"/>
      <c r="C10" s="12" t="s">
        <v>308</v>
      </c>
      <c r="D10" s="12"/>
      <c r="E10" s="12" t="s">
        <v>309</v>
      </c>
      <c r="F10" s="12"/>
      <c r="G10" s="12"/>
      <c r="H10" s="12"/>
      <c r="I10" s="12"/>
    </row>
    <row r="11" ht="28.5" customHeight="1" spans="2:9">
      <c r="B11" s="8"/>
      <c r="C11" s="8" t="s">
        <v>310</v>
      </c>
      <c r="D11" s="8"/>
      <c r="E11" s="8"/>
      <c r="F11" s="8"/>
      <c r="G11" s="8" t="s">
        <v>311</v>
      </c>
      <c r="H11" s="8" t="s">
        <v>312</v>
      </c>
      <c r="I11" s="8" t="s">
        <v>313</v>
      </c>
    </row>
    <row r="12" ht="28.5" customHeight="1" spans="2:9">
      <c r="B12" s="8"/>
      <c r="C12" s="8"/>
      <c r="D12" s="8"/>
      <c r="E12" s="8"/>
      <c r="F12" s="8"/>
      <c r="G12" s="13">
        <v>6058588.79</v>
      </c>
      <c r="H12" s="13">
        <v>6058588.79</v>
      </c>
      <c r="I12" s="13">
        <v>0</v>
      </c>
    </row>
    <row r="13" ht="90.4" customHeight="1" spans="2:9">
      <c r="B13" s="8" t="s">
        <v>314</v>
      </c>
      <c r="C13" s="12" t="s">
        <v>315</v>
      </c>
      <c r="D13" s="12"/>
      <c r="E13" s="12"/>
      <c r="F13" s="12"/>
      <c r="G13" s="12"/>
      <c r="H13" s="12"/>
      <c r="I13" s="12"/>
    </row>
    <row r="14" ht="28.5" customHeight="1" spans="2:9">
      <c r="B14" s="8" t="s">
        <v>316</v>
      </c>
      <c r="C14" s="8" t="s">
        <v>230</v>
      </c>
      <c r="D14" s="8" t="s">
        <v>317</v>
      </c>
      <c r="E14" s="8"/>
      <c r="F14" s="8" t="s">
        <v>232</v>
      </c>
      <c r="G14" s="8"/>
      <c r="H14" s="8" t="s">
        <v>318</v>
      </c>
      <c r="I14" s="8"/>
    </row>
    <row r="15" ht="28.5" customHeight="1" spans="2:9">
      <c r="B15" s="8"/>
      <c r="C15" s="12" t="s">
        <v>248</v>
      </c>
      <c r="D15" s="12" t="s">
        <v>249</v>
      </c>
      <c r="E15" s="12"/>
      <c r="F15" s="12" t="s">
        <v>319</v>
      </c>
      <c r="G15" s="12"/>
      <c r="H15" s="12" t="s">
        <v>320</v>
      </c>
      <c r="I15" s="12"/>
    </row>
    <row r="16" ht="28.5" customHeight="1" spans="2:9">
      <c r="B16" s="8"/>
      <c r="C16" s="12"/>
      <c r="D16" s="12" t="s">
        <v>262</v>
      </c>
      <c r="E16" s="12"/>
      <c r="F16" s="12" t="s">
        <v>321</v>
      </c>
      <c r="G16" s="12"/>
      <c r="H16" s="12" t="s">
        <v>322</v>
      </c>
      <c r="I16" s="12"/>
    </row>
    <row r="17" ht="28.5" customHeight="1" spans="2:9">
      <c r="B17" s="8"/>
      <c r="C17" s="12"/>
      <c r="D17" s="12" t="s">
        <v>281</v>
      </c>
      <c r="E17" s="12"/>
      <c r="F17" s="12" t="s">
        <v>282</v>
      </c>
      <c r="G17" s="12"/>
      <c r="H17" s="12" t="s">
        <v>323</v>
      </c>
      <c r="I17" s="12"/>
    </row>
    <row r="18" ht="28.5" customHeight="1" spans="2:9">
      <c r="B18" s="8"/>
      <c r="C18" s="12" t="s">
        <v>276</v>
      </c>
      <c r="D18" s="12" t="s">
        <v>276</v>
      </c>
      <c r="E18" s="12"/>
      <c r="F18" s="12" t="s">
        <v>324</v>
      </c>
      <c r="G18" s="12"/>
      <c r="H18" s="12" t="s">
        <v>322</v>
      </c>
      <c r="I18" s="12"/>
    </row>
    <row r="19" ht="14.25" customHeight="1" spans="2:9">
      <c r="B19" s="2"/>
      <c r="C19" s="2"/>
      <c r="D19" s="2"/>
      <c r="E19" s="2"/>
      <c r="F19" s="2"/>
      <c r="G19" s="2"/>
      <c r="H19" s="2"/>
      <c r="I19" s="2"/>
    </row>
    <row r="20" ht="14.25" customHeight="1" spans="2:3">
      <c r="B20" s="2"/>
      <c r="C20" s="2"/>
    </row>
    <row r="21" ht="14.25" customHeight="1" spans="2:2">
      <c r="B21" s="2"/>
    </row>
    <row r="22" ht="14.25" customHeight="1" spans="2:2">
      <c r="B22" s="2"/>
    </row>
    <row r="23" ht="14.25" customHeight="1" spans="2:2">
      <c r="B23" s="2"/>
    </row>
    <row r="24" ht="14.25" customHeight="1" spans="2:9">
      <c r="B24" s="2"/>
      <c r="C24" s="2"/>
      <c r="D24" s="2"/>
      <c r="E24" s="2"/>
      <c r="F24" s="2"/>
      <c r="G24" s="2"/>
      <c r="H24" s="2"/>
      <c r="I24" s="2"/>
    </row>
    <row r="25" ht="14.25" customHeight="1" spans="2:9">
      <c r="B25" s="2"/>
      <c r="C25" s="2"/>
      <c r="D25" s="2"/>
      <c r="E25" s="2"/>
      <c r="F25" s="2"/>
      <c r="G25" s="2"/>
      <c r="H25" s="2"/>
      <c r="I25" s="2"/>
    </row>
    <row r="26" ht="14.25" customHeight="1" spans="2:9">
      <c r="B26" s="2"/>
      <c r="C26" s="2"/>
      <c r="D26" s="2"/>
      <c r="E26" s="2"/>
      <c r="F26" s="2"/>
      <c r="G26" s="2"/>
      <c r="H26" s="2"/>
      <c r="I26" s="2"/>
    </row>
    <row r="27" ht="14.25" customHeight="1" spans="2:9">
      <c r="B27" s="2"/>
      <c r="C27" s="2"/>
      <c r="D27" s="2"/>
      <c r="E27" s="2"/>
      <c r="F27" s="2"/>
      <c r="G27" s="2"/>
      <c r="H27" s="2"/>
      <c r="I27" s="2"/>
    </row>
  </sheetData>
  <mergeCells count="37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B6:B12"/>
    <mergeCell ref="B14:B18"/>
    <mergeCell ref="C15:C17"/>
    <mergeCell ref="C11:F12"/>
  </mergeCells>
  <printOptions horizontalCentered="1"/>
  <pageMargins left="0.751388888888889" right="0.751388888888889" top="0.266666666666667" bottom="0.266666666666667" header="0" footer="0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1" activePane="bottomLeft" state="frozen"/>
      <selection/>
      <selection pane="bottomLeft" activeCell="I16" sqref="I16:J16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5.125" customWidth="1"/>
    <col min="7" max="10" width="9.75" customWidth="1"/>
  </cols>
  <sheetData>
    <row r="1" ht="14.25" customHeight="1" spans="1:6">
      <c r="A1" s="83"/>
      <c r="B1" s="27"/>
      <c r="C1" s="50"/>
      <c r="D1" s="84"/>
      <c r="E1" s="93" t="s">
        <v>2</v>
      </c>
      <c r="F1" s="81" t="s">
        <v>3</v>
      </c>
    </row>
    <row r="2" ht="19.9" customHeight="1" spans="1:6">
      <c r="A2" s="84"/>
      <c r="B2" s="86" t="s">
        <v>4</v>
      </c>
      <c r="C2" s="86"/>
      <c r="D2" s="86"/>
      <c r="E2" s="86"/>
      <c r="F2" s="81"/>
    </row>
    <row r="3" ht="17.1" customHeight="1" spans="1:6">
      <c r="A3" s="87"/>
      <c r="B3" s="30" t="s">
        <v>5</v>
      </c>
      <c r="C3" s="76"/>
      <c r="D3" s="76"/>
      <c r="E3" s="88" t="s">
        <v>6</v>
      </c>
      <c r="F3" s="82"/>
    </row>
    <row r="4" ht="21.4" customHeight="1" spans="1:6">
      <c r="A4" s="89"/>
      <c r="B4" s="32" t="s">
        <v>7</v>
      </c>
      <c r="C4" s="32"/>
      <c r="D4" s="32" t="s">
        <v>8</v>
      </c>
      <c r="E4" s="32"/>
      <c r="F4" s="74"/>
    </row>
    <row r="5" ht="21.4" customHeight="1" spans="1:6">
      <c r="A5" s="89"/>
      <c r="B5" s="32" t="s">
        <v>9</v>
      </c>
      <c r="C5" s="32" t="s">
        <v>10</v>
      </c>
      <c r="D5" s="32" t="s">
        <v>9</v>
      </c>
      <c r="E5" s="32" t="s">
        <v>10</v>
      </c>
      <c r="F5" s="74"/>
    </row>
    <row r="6" ht="19.9" customHeight="1" spans="1:6">
      <c r="A6" s="31"/>
      <c r="B6" s="70" t="s">
        <v>11</v>
      </c>
      <c r="C6" s="39">
        <v>6058588.79</v>
      </c>
      <c r="D6" s="70" t="s">
        <v>12</v>
      </c>
      <c r="E6" s="39">
        <v>4649215.42</v>
      </c>
      <c r="F6" s="47"/>
    </row>
    <row r="7" ht="19.9" customHeight="1" spans="1:6">
      <c r="A7" s="31"/>
      <c r="B7" s="70" t="s">
        <v>13</v>
      </c>
      <c r="C7" s="39"/>
      <c r="D7" s="70" t="s">
        <v>14</v>
      </c>
      <c r="E7" s="39"/>
      <c r="F7" s="47"/>
    </row>
    <row r="8" ht="19.9" customHeight="1" spans="1:6">
      <c r="A8" s="31"/>
      <c r="B8" s="70" t="s">
        <v>15</v>
      </c>
      <c r="C8" s="39"/>
      <c r="D8" s="70" t="s">
        <v>16</v>
      </c>
      <c r="E8" s="39"/>
      <c r="F8" s="47"/>
    </row>
    <row r="9" ht="19.9" customHeight="1" spans="1:6">
      <c r="A9" s="31"/>
      <c r="B9" s="70" t="s">
        <v>17</v>
      </c>
      <c r="C9" s="39"/>
      <c r="D9" s="70" t="s">
        <v>18</v>
      </c>
      <c r="E9" s="39"/>
      <c r="F9" s="47"/>
    </row>
    <row r="10" ht="19.9" customHeight="1" spans="1:6">
      <c r="A10" s="31"/>
      <c r="B10" s="70" t="s">
        <v>19</v>
      </c>
      <c r="C10" s="39"/>
      <c r="D10" s="70" t="s">
        <v>20</v>
      </c>
      <c r="E10" s="39"/>
      <c r="F10" s="47"/>
    </row>
    <row r="11" ht="19.9" customHeight="1" spans="1:6">
      <c r="A11" s="31"/>
      <c r="B11" s="70" t="s">
        <v>21</v>
      </c>
      <c r="C11" s="39"/>
      <c r="D11" s="70" t="s">
        <v>22</v>
      </c>
      <c r="E11" s="39"/>
      <c r="F11" s="47"/>
    </row>
    <row r="12" ht="19.9" customHeight="1" spans="1:6">
      <c r="A12" s="31"/>
      <c r="B12" s="70" t="s">
        <v>23</v>
      </c>
      <c r="C12" s="39"/>
      <c r="D12" s="70" t="s">
        <v>24</v>
      </c>
      <c r="E12" s="39"/>
      <c r="F12" s="47"/>
    </row>
    <row r="13" ht="19.9" customHeight="1" spans="1:6">
      <c r="A13" s="31"/>
      <c r="B13" s="70" t="s">
        <v>23</v>
      </c>
      <c r="C13" s="39"/>
      <c r="D13" s="70" t="s">
        <v>25</v>
      </c>
      <c r="E13" s="39">
        <v>650121.08</v>
      </c>
      <c r="F13" s="47"/>
    </row>
    <row r="14" ht="19.9" customHeight="1" spans="1:6">
      <c r="A14" s="31"/>
      <c r="B14" s="70" t="s">
        <v>23</v>
      </c>
      <c r="C14" s="39"/>
      <c r="D14" s="70" t="s">
        <v>26</v>
      </c>
      <c r="E14" s="39"/>
      <c r="F14" s="47"/>
    </row>
    <row r="15" ht="19.9" customHeight="1" spans="1:6">
      <c r="A15" s="31"/>
      <c r="B15" s="70" t="s">
        <v>23</v>
      </c>
      <c r="C15" s="39"/>
      <c r="D15" s="70" t="s">
        <v>27</v>
      </c>
      <c r="E15" s="39">
        <v>345852.29</v>
      </c>
      <c r="F15" s="47"/>
    </row>
    <row r="16" ht="19.9" customHeight="1" spans="1:6">
      <c r="A16" s="31"/>
      <c r="B16" s="70" t="s">
        <v>23</v>
      </c>
      <c r="C16" s="39"/>
      <c r="D16" s="70" t="s">
        <v>28</v>
      </c>
      <c r="E16" s="39"/>
      <c r="F16" s="47"/>
    </row>
    <row r="17" ht="19.9" customHeight="1" spans="1:6">
      <c r="A17" s="31"/>
      <c r="B17" s="70" t="s">
        <v>23</v>
      </c>
      <c r="C17" s="39"/>
      <c r="D17" s="70" t="s">
        <v>29</v>
      </c>
      <c r="E17" s="39"/>
      <c r="F17" s="47"/>
    </row>
    <row r="18" ht="19.9" customHeight="1" spans="1:6">
      <c r="A18" s="31"/>
      <c r="B18" s="70" t="s">
        <v>23</v>
      </c>
      <c r="C18" s="39"/>
      <c r="D18" s="70" t="s">
        <v>30</v>
      </c>
      <c r="E18" s="39"/>
      <c r="F18" s="47"/>
    </row>
    <row r="19" ht="19.9" customHeight="1" spans="1:6">
      <c r="A19" s="31"/>
      <c r="B19" s="70" t="s">
        <v>23</v>
      </c>
      <c r="C19" s="39"/>
      <c r="D19" s="70" t="s">
        <v>31</v>
      </c>
      <c r="E19" s="39"/>
      <c r="F19" s="47"/>
    </row>
    <row r="20" ht="19.9" customHeight="1" spans="1:6">
      <c r="A20" s="31"/>
      <c r="B20" s="70" t="s">
        <v>23</v>
      </c>
      <c r="C20" s="39"/>
      <c r="D20" s="70" t="s">
        <v>32</v>
      </c>
      <c r="E20" s="39"/>
      <c r="F20" s="47"/>
    </row>
    <row r="21" ht="19.9" customHeight="1" spans="1:6">
      <c r="A21" s="31"/>
      <c r="B21" s="70" t="s">
        <v>23</v>
      </c>
      <c r="C21" s="39"/>
      <c r="D21" s="70" t="s">
        <v>33</v>
      </c>
      <c r="E21" s="39"/>
      <c r="F21" s="47"/>
    </row>
    <row r="22" ht="19.9" customHeight="1" spans="1:6">
      <c r="A22" s="31"/>
      <c r="B22" s="70" t="s">
        <v>23</v>
      </c>
      <c r="C22" s="39"/>
      <c r="D22" s="70" t="s">
        <v>34</v>
      </c>
      <c r="E22" s="39"/>
      <c r="F22" s="47"/>
    </row>
    <row r="23" ht="19.9" customHeight="1" spans="1:6">
      <c r="A23" s="31"/>
      <c r="B23" s="70" t="s">
        <v>23</v>
      </c>
      <c r="C23" s="39"/>
      <c r="D23" s="70" t="s">
        <v>35</v>
      </c>
      <c r="E23" s="39"/>
      <c r="F23" s="47"/>
    </row>
    <row r="24" ht="19.9" customHeight="1" spans="1:6">
      <c r="A24" s="31"/>
      <c r="B24" s="70" t="s">
        <v>23</v>
      </c>
      <c r="C24" s="39"/>
      <c r="D24" s="70" t="s">
        <v>36</v>
      </c>
      <c r="E24" s="39"/>
      <c r="F24" s="47"/>
    </row>
    <row r="25" ht="19.9" customHeight="1" spans="1:6">
      <c r="A25" s="31"/>
      <c r="B25" s="70" t="s">
        <v>23</v>
      </c>
      <c r="C25" s="39"/>
      <c r="D25" s="70" t="s">
        <v>37</v>
      </c>
      <c r="E25" s="39">
        <v>413400</v>
      </c>
      <c r="F25" s="47"/>
    </row>
    <row r="26" ht="19.9" customHeight="1" spans="1:6">
      <c r="A26" s="31"/>
      <c r="B26" s="70" t="s">
        <v>23</v>
      </c>
      <c r="C26" s="39"/>
      <c r="D26" s="70" t="s">
        <v>38</v>
      </c>
      <c r="E26" s="39"/>
      <c r="F26" s="47"/>
    </row>
    <row r="27" ht="19.9" customHeight="1" spans="1:6">
      <c r="A27" s="31"/>
      <c r="B27" s="70" t="s">
        <v>23</v>
      </c>
      <c r="C27" s="39"/>
      <c r="D27" s="70" t="s">
        <v>39</v>
      </c>
      <c r="E27" s="39"/>
      <c r="F27" s="47"/>
    </row>
    <row r="28" ht="19.9" customHeight="1" spans="1:6">
      <c r="A28" s="31"/>
      <c r="B28" s="70" t="s">
        <v>23</v>
      </c>
      <c r="C28" s="39"/>
      <c r="D28" s="70" t="s">
        <v>40</v>
      </c>
      <c r="E28" s="39"/>
      <c r="F28" s="47"/>
    </row>
    <row r="29" ht="19.9" customHeight="1" spans="1:6">
      <c r="A29" s="31"/>
      <c r="B29" s="70" t="s">
        <v>23</v>
      </c>
      <c r="C29" s="39"/>
      <c r="D29" s="70" t="s">
        <v>41</v>
      </c>
      <c r="E29" s="39"/>
      <c r="F29" s="47"/>
    </row>
    <row r="30" ht="19.9" customHeight="1" spans="1:6">
      <c r="A30" s="31"/>
      <c r="B30" s="70" t="s">
        <v>23</v>
      </c>
      <c r="C30" s="39"/>
      <c r="D30" s="70" t="s">
        <v>42</v>
      </c>
      <c r="E30" s="39"/>
      <c r="F30" s="47"/>
    </row>
    <row r="31" ht="19.9" customHeight="1" spans="1:6">
      <c r="A31" s="31"/>
      <c r="B31" s="70" t="s">
        <v>23</v>
      </c>
      <c r="C31" s="39"/>
      <c r="D31" s="70" t="s">
        <v>43</v>
      </c>
      <c r="E31" s="39"/>
      <c r="F31" s="47"/>
    </row>
    <row r="32" ht="19.9" customHeight="1" spans="1:6">
      <c r="A32" s="31"/>
      <c r="B32" s="70" t="s">
        <v>23</v>
      </c>
      <c r="C32" s="39"/>
      <c r="D32" s="70" t="s">
        <v>44</v>
      </c>
      <c r="E32" s="39"/>
      <c r="F32" s="47"/>
    </row>
    <row r="33" ht="19.9" customHeight="1" spans="1:6">
      <c r="A33" s="31"/>
      <c r="B33" s="70" t="s">
        <v>23</v>
      </c>
      <c r="C33" s="39"/>
      <c r="D33" s="70" t="s">
        <v>45</v>
      </c>
      <c r="E33" s="39"/>
      <c r="F33" s="47"/>
    </row>
    <row r="34" ht="19.9" customHeight="1" spans="1:6">
      <c r="A34" s="31"/>
      <c r="B34" s="70" t="s">
        <v>23</v>
      </c>
      <c r="C34" s="39"/>
      <c r="D34" s="70" t="s">
        <v>46</v>
      </c>
      <c r="E34" s="39"/>
      <c r="F34" s="47"/>
    </row>
    <row r="35" ht="19.9" customHeight="1" spans="1:6">
      <c r="A35" s="31"/>
      <c r="B35" s="70" t="s">
        <v>23</v>
      </c>
      <c r="C35" s="39"/>
      <c r="D35" s="70" t="s">
        <v>47</v>
      </c>
      <c r="E35" s="39"/>
      <c r="F35" s="47"/>
    </row>
    <row r="36" ht="19.9" customHeight="1" spans="1:6">
      <c r="A36" s="34"/>
      <c r="B36" s="94" t="s">
        <v>48</v>
      </c>
      <c r="C36" s="36"/>
      <c r="D36" s="94" t="s">
        <v>49</v>
      </c>
      <c r="E36" s="36"/>
      <c r="F36" s="48"/>
    </row>
    <row r="37" ht="19.9" customHeight="1" spans="1:6">
      <c r="A37" s="31"/>
      <c r="B37" s="69" t="s">
        <v>50</v>
      </c>
      <c r="C37" s="39"/>
      <c r="D37" s="69" t="s">
        <v>51</v>
      </c>
      <c r="E37" s="39"/>
      <c r="F37" s="95"/>
    </row>
    <row r="38" ht="19.9" customHeight="1" spans="1:6">
      <c r="A38" s="96"/>
      <c r="B38" s="69" t="s">
        <v>52</v>
      </c>
      <c r="C38" s="39"/>
      <c r="D38" s="69" t="s">
        <v>53</v>
      </c>
      <c r="E38" s="39"/>
      <c r="F38" s="95"/>
    </row>
    <row r="39" ht="19.9" customHeight="1" spans="1:6">
      <c r="A39" s="96"/>
      <c r="B39" s="97"/>
      <c r="C39" s="97"/>
      <c r="D39" s="69" t="s">
        <v>54</v>
      </c>
      <c r="E39" s="39"/>
      <c r="F39" s="95"/>
    </row>
    <row r="40" ht="19.9" customHeight="1" spans="1:6">
      <c r="A40" s="98"/>
      <c r="B40" s="35" t="s">
        <v>55</v>
      </c>
      <c r="C40" s="36">
        <f>SUM(C6:C39)</f>
        <v>6058588.79</v>
      </c>
      <c r="D40" s="35" t="s">
        <v>56</v>
      </c>
      <c r="E40" s="36">
        <f>SUM(E6:E39)</f>
        <v>6058588.79</v>
      </c>
      <c r="F40" s="99"/>
    </row>
    <row r="41" ht="8.45" customHeight="1" spans="1:6">
      <c r="A41" s="91"/>
      <c r="B41" s="91"/>
      <c r="C41" s="100"/>
      <c r="D41" s="100"/>
      <c r="E41" s="91"/>
      <c r="F41" s="101"/>
    </row>
  </sheetData>
  <mergeCells count="4">
    <mergeCell ref="B2:E2"/>
    <mergeCell ref="B4:C4"/>
    <mergeCell ref="D4:E4"/>
    <mergeCell ref="A6:A35"/>
  </mergeCells>
  <printOptions horizontalCentered="1"/>
  <pageMargins left="0.235416666666667" right="0.235416666666667" top="0.271527777777778" bottom="0.271527777777778" header="0" footer="0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M26" sqref="M26"/>
    </sheetView>
  </sheetViews>
  <sheetFormatPr defaultColWidth="10" defaultRowHeight="13.5"/>
  <cols>
    <col min="1" max="1" width="1.5" customWidth="1"/>
    <col min="2" max="2" width="16.875" customWidth="1"/>
    <col min="3" max="3" width="37.625" customWidth="1"/>
    <col min="4" max="4" width="15.375" customWidth="1"/>
    <col min="5" max="5" width="12.75" customWidth="1"/>
    <col min="6" max="6" width="16.25" customWidth="1"/>
    <col min="7" max="14" width="12.75" customWidth="1"/>
    <col min="15" max="15" width="1.5" customWidth="1"/>
  </cols>
  <sheetData>
    <row r="1" ht="14.25" customHeight="1" spans="1:15">
      <c r="A1" s="26"/>
      <c r="B1" s="27"/>
      <c r="C1" s="50"/>
      <c r="D1" s="51"/>
      <c r="E1" s="51"/>
      <c r="F1" s="51"/>
      <c r="G1" s="50"/>
      <c r="H1" s="50"/>
      <c r="I1" s="50"/>
      <c r="J1" s="50"/>
      <c r="K1" s="50"/>
      <c r="L1" s="50"/>
      <c r="M1" s="50"/>
      <c r="N1" s="43" t="s">
        <v>57</v>
      </c>
      <c r="O1" s="31"/>
    </row>
    <row r="2" ht="19.9" customHeight="1" spans="1:15">
      <c r="A2" s="26"/>
      <c r="B2" s="28" t="s">
        <v>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31" t="s">
        <v>3</v>
      </c>
    </row>
    <row r="3" ht="17.1" customHeight="1" spans="1:15">
      <c r="A3" s="29"/>
      <c r="B3" s="30" t="s">
        <v>5</v>
      </c>
      <c r="C3" s="30"/>
      <c r="D3" s="29"/>
      <c r="E3" s="29"/>
      <c r="F3" s="80"/>
      <c r="G3" s="29"/>
      <c r="H3" s="80"/>
      <c r="I3" s="80"/>
      <c r="J3" s="80"/>
      <c r="K3" s="80"/>
      <c r="L3" s="80"/>
      <c r="M3" s="80"/>
      <c r="N3" s="44" t="s">
        <v>6</v>
      </c>
      <c r="O3" s="45"/>
    </row>
    <row r="4" ht="21.4" customHeight="1" spans="1:15">
      <c r="A4" s="33"/>
      <c r="B4" s="52" t="s">
        <v>9</v>
      </c>
      <c r="C4" s="52"/>
      <c r="D4" s="52" t="s">
        <v>59</v>
      </c>
      <c r="E4" s="52" t="s">
        <v>60</v>
      </c>
      <c r="F4" s="52" t="s">
        <v>61</v>
      </c>
      <c r="G4" s="52" t="s">
        <v>62</v>
      </c>
      <c r="H4" s="52" t="s">
        <v>63</v>
      </c>
      <c r="I4" s="52" t="s">
        <v>64</v>
      </c>
      <c r="J4" s="52" t="s">
        <v>65</v>
      </c>
      <c r="K4" s="52" t="s">
        <v>66</v>
      </c>
      <c r="L4" s="52" t="s">
        <v>67</v>
      </c>
      <c r="M4" s="52" t="s">
        <v>68</v>
      </c>
      <c r="N4" s="52" t="s">
        <v>69</v>
      </c>
      <c r="O4" s="47"/>
    </row>
    <row r="5" ht="21.4" customHeight="1" spans="1:15">
      <c r="A5" s="33"/>
      <c r="B5" s="52" t="s">
        <v>70</v>
      </c>
      <c r="C5" s="52" t="s">
        <v>71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47"/>
    </row>
    <row r="6" ht="21.4" customHeight="1" spans="1:15">
      <c r="A6" s="33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47"/>
    </row>
    <row r="7" ht="19.9" customHeight="1" spans="1:15">
      <c r="A7" s="34"/>
      <c r="B7" s="35"/>
      <c r="C7" s="35" t="s">
        <v>72</v>
      </c>
      <c r="D7" s="36">
        <f>SUM(D8:D9)</f>
        <v>6058588.79</v>
      </c>
      <c r="E7" s="36"/>
      <c r="F7" s="36">
        <f>SUM(F8:F9)</f>
        <v>6058588.79</v>
      </c>
      <c r="G7" s="36"/>
      <c r="H7" s="36"/>
      <c r="I7" s="36"/>
      <c r="J7" s="36"/>
      <c r="K7" s="36"/>
      <c r="L7" s="36"/>
      <c r="M7" s="36"/>
      <c r="N7" s="36"/>
      <c r="O7" s="48"/>
    </row>
    <row r="8" ht="21" customHeight="1" spans="1:15">
      <c r="A8" s="33"/>
      <c r="B8" s="37" t="s">
        <v>73</v>
      </c>
      <c r="C8" s="38" t="s">
        <v>74</v>
      </c>
      <c r="D8" s="39">
        <v>5331133.36</v>
      </c>
      <c r="E8" s="39"/>
      <c r="F8" s="39">
        <v>5331133.36</v>
      </c>
      <c r="G8" s="39"/>
      <c r="H8" s="39"/>
      <c r="I8" s="39"/>
      <c r="J8" s="39"/>
      <c r="K8" s="39"/>
      <c r="L8" s="39"/>
      <c r="M8" s="39"/>
      <c r="N8" s="39"/>
      <c r="O8" s="46"/>
    </row>
    <row r="9" ht="21" customHeight="1" spans="1:15">
      <c r="A9" s="33"/>
      <c r="B9" s="37" t="s">
        <v>75</v>
      </c>
      <c r="C9" s="38" t="s">
        <v>76</v>
      </c>
      <c r="D9" s="39">
        <v>727455.43</v>
      </c>
      <c r="E9" s="40"/>
      <c r="F9" s="40">
        <v>727455.43</v>
      </c>
      <c r="G9" s="40"/>
      <c r="H9" s="40"/>
      <c r="I9" s="40"/>
      <c r="J9" s="40"/>
      <c r="K9" s="40"/>
      <c r="L9" s="40"/>
      <c r="M9" s="40"/>
      <c r="N9" s="40"/>
      <c r="O9" s="46"/>
    </row>
    <row r="10" ht="8.45" customHeight="1" spans="1:1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4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235416666666667" right="0.196527777777778" top="0.271527777777778" bottom="0.271527777777778" header="0" footer="0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6" topLeftCell="A7" activePane="bottomLeft" state="frozen"/>
      <selection/>
      <selection pane="bottomLeft" activeCell="F36" sqref="F3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37.125" customWidth="1"/>
    <col min="7" max="10" width="16.375" customWidth="1"/>
    <col min="11" max="11" width="29.05" customWidth="1"/>
    <col min="12" max="12" width="4.76666666666667" customWidth="1"/>
    <col min="13" max="13" width="9.75" customWidth="1"/>
  </cols>
  <sheetData>
    <row r="1" ht="14.25" customHeight="1" spans="1:12">
      <c r="A1" s="26"/>
      <c r="B1" s="27"/>
      <c r="C1" s="27"/>
      <c r="D1" s="27"/>
      <c r="E1" s="50"/>
      <c r="F1" s="50"/>
      <c r="G1" s="51"/>
      <c r="H1" s="51"/>
      <c r="I1" s="51"/>
      <c r="J1" s="51"/>
      <c r="K1" s="43" t="s">
        <v>77</v>
      </c>
      <c r="L1" s="31"/>
    </row>
    <row r="2" ht="19.9" customHeight="1" spans="1:12">
      <c r="A2" s="26"/>
      <c r="B2" s="28" t="s">
        <v>78</v>
      </c>
      <c r="C2" s="28"/>
      <c r="D2" s="28"/>
      <c r="E2" s="28"/>
      <c r="F2" s="28"/>
      <c r="G2" s="28"/>
      <c r="H2" s="28"/>
      <c r="I2" s="28"/>
      <c r="J2" s="28"/>
      <c r="K2" s="28"/>
      <c r="L2" s="31" t="s">
        <v>3</v>
      </c>
    </row>
    <row r="3" ht="17.1" customHeight="1" spans="1:12">
      <c r="A3" s="29"/>
      <c r="B3" s="30" t="s">
        <v>79</v>
      </c>
      <c r="C3" s="30"/>
      <c r="D3" s="30"/>
      <c r="E3" s="30"/>
      <c r="F3" s="30"/>
      <c r="G3" s="29"/>
      <c r="H3" s="29"/>
      <c r="I3" s="80"/>
      <c r="J3" s="80"/>
      <c r="K3" s="44" t="s">
        <v>6</v>
      </c>
      <c r="L3" s="45"/>
    </row>
    <row r="4" ht="21.4" customHeight="1" spans="1:12">
      <c r="A4" s="31"/>
      <c r="B4" s="32" t="s">
        <v>9</v>
      </c>
      <c r="C4" s="32"/>
      <c r="D4" s="32"/>
      <c r="E4" s="32"/>
      <c r="F4" s="32"/>
      <c r="G4" s="32" t="s">
        <v>59</v>
      </c>
      <c r="H4" s="32" t="s">
        <v>80</v>
      </c>
      <c r="I4" s="32" t="s">
        <v>81</v>
      </c>
      <c r="J4" s="32" t="s">
        <v>82</v>
      </c>
      <c r="K4" s="32" t="s">
        <v>83</v>
      </c>
      <c r="L4" s="46"/>
    </row>
    <row r="5" ht="21.4" customHeight="1" spans="1:12">
      <c r="A5" s="33"/>
      <c r="B5" s="32" t="s">
        <v>84</v>
      </c>
      <c r="C5" s="32"/>
      <c r="D5" s="32"/>
      <c r="E5" s="32" t="s">
        <v>70</v>
      </c>
      <c r="F5" s="32" t="s">
        <v>71</v>
      </c>
      <c r="G5" s="32"/>
      <c r="H5" s="32"/>
      <c r="I5" s="32"/>
      <c r="J5" s="32"/>
      <c r="K5" s="32"/>
      <c r="L5" s="46"/>
    </row>
    <row r="6" ht="21.4" customHeight="1" spans="1:12">
      <c r="A6" s="33"/>
      <c r="B6" s="32" t="s">
        <v>85</v>
      </c>
      <c r="C6" s="32" t="s">
        <v>86</v>
      </c>
      <c r="D6" s="32" t="s">
        <v>87</v>
      </c>
      <c r="E6" s="32"/>
      <c r="F6" s="32"/>
      <c r="G6" s="32"/>
      <c r="H6" s="32"/>
      <c r="I6" s="32"/>
      <c r="J6" s="32"/>
      <c r="K6" s="32"/>
      <c r="L6" s="47"/>
    </row>
    <row r="7" ht="19.9" customHeight="1" spans="1:12">
      <c r="A7" s="34"/>
      <c r="B7" s="35"/>
      <c r="C7" s="35"/>
      <c r="D7" s="35"/>
      <c r="E7" s="35"/>
      <c r="F7" s="35" t="s">
        <v>72</v>
      </c>
      <c r="G7" s="36">
        <f>G8+G15</f>
        <v>6058588.79</v>
      </c>
      <c r="H7" s="36">
        <f>H8+H15</f>
        <v>5858588.79</v>
      </c>
      <c r="I7" s="36">
        <f>I8+I15</f>
        <v>200000</v>
      </c>
      <c r="J7" s="36"/>
      <c r="K7" s="36"/>
      <c r="L7" s="48"/>
    </row>
    <row r="8" ht="19.9" customHeight="1" spans="1:12">
      <c r="A8" s="33"/>
      <c r="B8" s="37"/>
      <c r="C8" s="37"/>
      <c r="D8" s="37"/>
      <c r="E8" s="37" t="s">
        <v>73</v>
      </c>
      <c r="F8" s="38" t="s">
        <v>74</v>
      </c>
      <c r="G8" s="36">
        <f t="shared" ref="G8:I8" si="0">SUM(G9:G14)</f>
        <v>5331133.36</v>
      </c>
      <c r="H8" s="36">
        <f t="shared" si="0"/>
        <v>5131133.36</v>
      </c>
      <c r="I8" s="36">
        <f t="shared" si="0"/>
        <v>200000</v>
      </c>
      <c r="J8" s="39"/>
      <c r="K8" s="39"/>
      <c r="L8" s="46"/>
    </row>
    <row r="9" ht="19.9" customHeight="1" spans="1:12">
      <c r="A9" s="33"/>
      <c r="B9" s="37">
        <v>201</v>
      </c>
      <c r="C9" s="37">
        <v>32</v>
      </c>
      <c r="D9" s="77" t="s">
        <v>88</v>
      </c>
      <c r="E9" s="37"/>
      <c r="F9" s="38" t="s">
        <v>89</v>
      </c>
      <c r="G9" s="53">
        <f t="shared" ref="G9:G14" si="1">SUM(H9:J9)</f>
        <v>3902984.43</v>
      </c>
      <c r="H9" s="53">
        <v>3902984.43</v>
      </c>
      <c r="I9" s="40"/>
      <c r="J9" s="39"/>
      <c r="K9" s="39"/>
      <c r="L9" s="46"/>
    </row>
    <row r="10" ht="19.9" customHeight="1" spans="1:12">
      <c r="A10" s="33"/>
      <c r="B10" s="37">
        <v>201</v>
      </c>
      <c r="C10" s="37">
        <v>32</v>
      </c>
      <c r="D10" s="37">
        <v>99</v>
      </c>
      <c r="E10" s="37"/>
      <c r="F10" s="38" t="s">
        <v>90</v>
      </c>
      <c r="G10" s="53">
        <f t="shared" si="1"/>
        <v>200000</v>
      </c>
      <c r="H10" s="40"/>
      <c r="I10" s="40">
        <v>200000</v>
      </c>
      <c r="J10" s="39"/>
      <c r="K10" s="39"/>
      <c r="L10" s="46"/>
    </row>
    <row r="11" ht="19.9" customHeight="1" spans="1:12">
      <c r="A11" s="33"/>
      <c r="B11" s="37">
        <v>208</v>
      </c>
      <c r="C11" s="77" t="s">
        <v>91</v>
      </c>
      <c r="D11" s="77" t="s">
        <v>91</v>
      </c>
      <c r="E11" s="37"/>
      <c r="F11" s="38" t="s">
        <v>92</v>
      </c>
      <c r="G11" s="53">
        <f t="shared" si="1"/>
        <v>376557.92</v>
      </c>
      <c r="H11" s="40">
        <v>376557.92</v>
      </c>
      <c r="I11" s="40"/>
      <c r="J11" s="39"/>
      <c r="K11" s="39"/>
      <c r="L11" s="46"/>
    </row>
    <row r="12" ht="19.9" customHeight="1" spans="1:12">
      <c r="A12" s="33"/>
      <c r="B12" s="37">
        <v>208</v>
      </c>
      <c r="C12" s="77" t="s">
        <v>91</v>
      </c>
      <c r="D12" s="77" t="s">
        <v>93</v>
      </c>
      <c r="E12" s="37"/>
      <c r="F12" s="38" t="s">
        <v>94</v>
      </c>
      <c r="G12" s="53">
        <f t="shared" si="1"/>
        <v>188278.96</v>
      </c>
      <c r="H12" s="40">
        <v>188278.96</v>
      </c>
      <c r="I12" s="40"/>
      <c r="J12" s="39"/>
      <c r="K12" s="39"/>
      <c r="L12" s="46"/>
    </row>
    <row r="13" ht="19.9" customHeight="1" spans="1:12">
      <c r="A13" s="33"/>
      <c r="B13" s="37">
        <v>210</v>
      </c>
      <c r="C13" s="77" t="s">
        <v>95</v>
      </c>
      <c r="D13" s="77" t="s">
        <v>88</v>
      </c>
      <c r="E13" s="37"/>
      <c r="F13" s="38" t="s">
        <v>96</v>
      </c>
      <c r="G13" s="53">
        <f t="shared" si="1"/>
        <v>302280.05</v>
      </c>
      <c r="H13" s="40">
        <v>302280.05</v>
      </c>
      <c r="I13" s="40"/>
      <c r="J13" s="39"/>
      <c r="K13" s="39"/>
      <c r="L13" s="46"/>
    </row>
    <row r="14" ht="19.9" customHeight="1" spans="1:12">
      <c r="A14" s="33"/>
      <c r="B14" s="37">
        <v>221</v>
      </c>
      <c r="C14" s="77" t="s">
        <v>97</v>
      </c>
      <c r="D14" s="77" t="s">
        <v>88</v>
      </c>
      <c r="E14" s="37"/>
      <c r="F14" s="38" t="s">
        <v>98</v>
      </c>
      <c r="G14" s="53">
        <f t="shared" si="1"/>
        <v>361032</v>
      </c>
      <c r="H14" s="40">
        <v>361032</v>
      </c>
      <c r="I14" s="40"/>
      <c r="J14" s="39"/>
      <c r="K14" s="39"/>
      <c r="L14" s="46"/>
    </row>
    <row r="15" ht="19.9" customHeight="1" spans="1:12">
      <c r="A15" s="33"/>
      <c r="B15" s="37"/>
      <c r="C15" s="77"/>
      <c r="D15" s="77"/>
      <c r="E15" s="37" t="s">
        <v>75</v>
      </c>
      <c r="F15" s="38" t="s">
        <v>76</v>
      </c>
      <c r="G15" s="36">
        <f>SUM(G16:G20)</f>
        <v>727455.43</v>
      </c>
      <c r="H15" s="36">
        <f>SUM(H16:H20)</f>
        <v>727455.43</v>
      </c>
      <c r="I15" s="36">
        <v>0</v>
      </c>
      <c r="J15" s="39"/>
      <c r="K15" s="39"/>
      <c r="L15" s="46"/>
    </row>
    <row r="16" ht="19.9" customHeight="1" spans="1:12">
      <c r="A16" s="33"/>
      <c r="B16" s="37">
        <v>201</v>
      </c>
      <c r="C16" s="77" t="s">
        <v>99</v>
      </c>
      <c r="D16" s="77" t="s">
        <v>100</v>
      </c>
      <c r="E16" s="37"/>
      <c r="F16" s="38" t="s">
        <v>101</v>
      </c>
      <c r="G16" s="53">
        <f t="shared" ref="G16:G20" si="2">SUM(H16:J16)</f>
        <v>546230.99</v>
      </c>
      <c r="H16" s="40">
        <v>546230.99</v>
      </c>
      <c r="I16" s="40"/>
      <c r="J16" s="39"/>
      <c r="K16" s="39"/>
      <c r="L16" s="46"/>
    </row>
    <row r="17" ht="19.9" customHeight="1" spans="1:12">
      <c r="A17" s="33"/>
      <c r="B17" s="37">
        <v>208</v>
      </c>
      <c r="C17" s="77" t="s">
        <v>91</v>
      </c>
      <c r="D17" s="77" t="s">
        <v>91</v>
      </c>
      <c r="E17" s="37"/>
      <c r="F17" s="92" t="s">
        <v>92</v>
      </c>
      <c r="G17" s="53">
        <f t="shared" si="2"/>
        <v>56856.15</v>
      </c>
      <c r="H17" s="40">
        <v>56856.15</v>
      </c>
      <c r="I17" s="40"/>
      <c r="J17" s="39"/>
      <c r="K17" s="39"/>
      <c r="L17" s="46"/>
    </row>
    <row r="18" ht="19.9" customHeight="1" spans="1:12">
      <c r="A18" s="33"/>
      <c r="B18" s="37">
        <v>208</v>
      </c>
      <c r="C18" s="77" t="s">
        <v>91</v>
      </c>
      <c r="D18" s="77" t="s">
        <v>93</v>
      </c>
      <c r="E18" s="37"/>
      <c r="F18" s="92" t="s">
        <v>94</v>
      </c>
      <c r="G18" s="53">
        <f t="shared" si="2"/>
        <v>28428.05</v>
      </c>
      <c r="H18" s="40">
        <v>28428.05</v>
      </c>
      <c r="I18" s="40"/>
      <c r="J18" s="39"/>
      <c r="K18" s="39"/>
      <c r="L18" s="46"/>
    </row>
    <row r="19" ht="19.9" customHeight="1" spans="1:12">
      <c r="A19" s="33"/>
      <c r="B19" s="37">
        <v>210</v>
      </c>
      <c r="C19" s="77" t="s">
        <v>95</v>
      </c>
      <c r="D19" s="77" t="s">
        <v>97</v>
      </c>
      <c r="E19" s="37"/>
      <c r="F19" s="38" t="s">
        <v>102</v>
      </c>
      <c r="G19" s="53">
        <f t="shared" si="2"/>
        <v>43572.24</v>
      </c>
      <c r="H19" s="40">
        <v>43572.24</v>
      </c>
      <c r="I19" s="40"/>
      <c r="J19" s="39"/>
      <c r="K19" s="39"/>
      <c r="L19" s="46"/>
    </row>
    <row r="20" ht="19.9" customHeight="1" spans="1:12">
      <c r="A20" s="33"/>
      <c r="B20" s="37">
        <v>221</v>
      </c>
      <c r="C20" s="77" t="s">
        <v>97</v>
      </c>
      <c r="D20" s="77" t="s">
        <v>88</v>
      </c>
      <c r="E20" s="37"/>
      <c r="F20" s="71" t="s">
        <v>98</v>
      </c>
      <c r="G20" s="53">
        <f t="shared" si="2"/>
        <v>52368</v>
      </c>
      <c r="H20" s="40">
        <v>52368</v>
      </c>
      <c r="I20" s="40"/>
      <c r="J20" s="39"/>
      <c r="K20" s="39"/>
      <c r="L20" s="46"/>
    </row>
    <row r="21" ht="8.45" customHeight="1" spans="1:12">
      <c r="A21" s="41"/>
      <c r="B21" s="42"/>
      <c r="C21" s="42"/>
      <c r="D21" s="42"/>
      <c r="E21" s="42"/>
      <c r="F21" s="41"/>
      <c r="G21" s="41"/>
      <c r="H21" s="41"/>
      <c r="I21" s="41"/>
      <c r="J21" s="42"/>
      <c r="K21" s="42"/>
      <c r="L21" s="49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235416666666667" right="0.235416666666667" top="0.271527777777778" bottom="0.271527777777778" header="0" footer="0"/>
  <pageSetup paperSize="9" scale="8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G18" sqref="G1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83"/>
      <c r="B1" s="27"/>
      <c r="C1" s="84"/>
      <c r="D1" s="84"/>
      <c r="E1" s="50"/>
      <c r="F1" s="50"/>
      <c r="G1" s="50"/>
      <c r="H1" s="85" t="s">
        <v>103</v>
      </c>
      <c r="I1" s="81" t="s">
        <v>3</v>
      </c>
    </row>
    <row r="2" ht="19.9" customHeight="1" spans="1:9">
      <c r="A2" s="84"/>
      <c r="B2" s="86" t="s">
        <v>104</v>
      </c>
      <c r="C2" s="86"/>
      <c r="D2" s="86"/>
      <c r="E2" s="86"/>
      <c r="F2" s="86"/>
      <c r="G2" s="86"/>
      <c r="H2" s="86"/>
      <c r="I2" s="81"/>
    </row>
    <row r="3" ht="17.1" customHeight="1" spans="1:9">
      <c r="A3" s="87"/>
      <c r="B3" s="30" t="s">
        <v>5</v>
      </c>
      <c r="C3" s="30"/>
      <c r="D3" s="76"/>
      <c r="E3" s="76"/>
      <c r="F3" s="76"/>
      <c r="G3" s="76"/>
      <c r="H3" s="88" t="s">
        <v>105</v>
      </c>
      <c r="I3" s="82"/>
    </row>
    <row r="4" ht="21.4" customHeight="1" spans="1:9">
      <c r="A4" s="89"/>
      <c r="B4" s="32" t="s">
        <v>7</v>
      </c>
      <c r="C4" s="32"/>
      <c r="D4" s="32" t="s">
        <v>8</v>
      </c>
      <c r="E4" s="32"/>
      <c r="F4" s="32"/>
      <c r="G4" s="32"/>
      <c r="H4" s="32"/>
      <c r="I4" s="74"/>
    </row>
    <row r="5" ht="21.4" customHeight="1" spans="1:9">
      <c r="A5" s="89"/>
      <c r="B5" s="32" t="s">
        <v>9</v>
      </c>
      <c r="C5" s="32" t="s">
        <v>10</v>
      </c>
      <c r="D5" s="32" t="s">
        <v>9</v>
      </c>
      <c r="E5" s="32" t="s">
        <v>59</v>
      </c>
      <c r="F5" s="32" t="s">
        <v>106</v>
      </c>
      <c r="G5" s="32" t="s">
        <v>107</v>
      </c>
      <c r="H5" s="32" t="s">
        <v>108</v>
      </c>
      <c r="I5" s="74"/>
    </row>
    <row r="6" ht="19.9" customHeight="1" spans="1:9">
      <c r="A6" s="31"/>
      <c r="B6" s="69" t="s">
        <v>109</v>
      </c>
      <c r="C6" s="39">
        <f>SUM(C7:C9)</f>
        <v>6058588.79</v>
      </c>
      <c r="D6" s="69" t="s">
        <v>110</v>
      </c>
      <c r="E6" s="39">
        <f>SUM(E7:E33)</f>
        <v>6058588.79</v>
      </c>
      <c r="F6" s="39">
        <f>SUM(F7:F33)</f>
        <v>6058588.79</v>
      </c>
      <c r="G6" s="39"/>
      <c r="H6" s="39"/>
      <c r="I6" s="47"/>
    </row>
    <row r="7" ht="19.9" customHeight="1" spans="1:9">
      <c r="A7" s="31"/>
      <c r="B7" s="70" t="s">
        <v>111</v>
      </c>
      <c r="C7" s="90">
        <v>6058588.79</v>
      </c>
      <c r="D7" s="70" t="s">
        <v>112</v>
      </c>
      <c r="E7" s="39">
        <f>SUM(F7:H7)</f>
        <v>4649215.42</v>
      </c>
      <c r="F7" s="90">
        <v>4649215.42</v>
      </c>
      <c r="G7" s="39"/>
      <c r="H7" s="39"/>
      <c r="I7" s="47"/>
    </row>
    <row r="8" ht="19.9" customHeight="1" spans="1:9">
      <c r="A8" s="31"/>
      <c r="B8" s="70" t="s">
        <v>113</v>
      </c>
      <c r="C8" s="39"/>
      <c r="D8" s="70" t="s">
        <v>114</v>
      </c>
      <c r="E8" s="39"/>
      <c r="F8" s="39"/>
      <c r="G8" s="39"/>
      <c r="H8" s="39"/>
      <c r="I8" s="47"/>
    </row>
    <row r="9" ht="19.9" customHeight="1" spans="1:9">
      <c r="A9" s="31"/>
      <c r="B9" s="70" t="s">
        <v>115</v>
      </c>
      <c r="C9" s="39"/>
      <c r="D9" s="70" t="s">
        <v>116</v>
      </c>
      <c r="E9" s="39"/>
      <c r="F9" s="39"/>
      <c r="G9" s="39"/>
      <c r="H9" s="39"/>
      <c r="I9" s="47"/>
    </row>
    <row r="10" ht="19.9" customHeight="1" spans="1:9">
      <c r="A10" s="31"/>
      <c r="B10" s="69" t="s">
        <v>117</v>
      </c>
      <c r="C10" s="39"/>
      <c r="D10" s="70" t="s">
        <v>118</v>
      </c>
      <c r="E10" s="39"/>
      <c r="F10" s="39"/>
      <c r="G10" s="39"/>
      <c r="H10" s="39"/>
      <c r="I10" s="47"/>
    </row>
    <row r="11" ht="19.9" customHeight="1" spans="1:9">
      <c r="A11" s="31"/>
      <c r="B11" s="70" t="s">
        <v>111</v>
      </c>
      <c r="C11" s="39"/>
      <c r="D11" s="70" t="s">
        <v>119</v>
      </c>
      <c r="E11" s="39"/>
      <c r="F11" s="39"/>
      <c r="G11" s="39"/>
      <c r="H11" s="39"/>
      <c r="I11" s="47"/>
    </row>
    <row r="12" ht="19.9" customHeight="1" spans="1:9">
      <c r="A12" s="31"/>
      <c r="B12" s="70" t="s">
        <v>113</v>
      </c>
      <c r="C12" s="39"/>
      <c r="D12" s="70" t="s">
        <v>120</v>
      </c>
      <c r="E12" s="39"/>
      <c r="F12" s="39"/>
      <c r="G12" s="39"/>
      <c r="H12" s="39"/>
      <c r="I12" s="47"/>
    </row>
    <row r="13" ht="19.9" customHeight="1" spans="1:9">
      <c r="A13" s="31"/>
      <c r="B13" s="70" t="s">
        <v>115</v>
      </c>
      <c r="C13" s="39"/>
      <c r="D13" s="70" t="s">
        <v>121</v>
      </c>
      <c r="E13" s="39"/>
      <c r="F13" s="39"/>
      <c r="G13" s="39"/>
      <c r="H13" s="39"/>
      <c r="I13" s="47"/>
    </row>
    <row r="14" ht="19.9" customHeight="1" spans="1:9">
      <c r="A14" s="31"/>
      <c r="B14" s="70" t="s">
        <v>122</v>
      </c>
      <c r="C14" s="39"/>
      <c r="D14" s="70" t="s">
        <v>123</v>
      </c>
      <c r="E14" s="39">
        <f>SUM(F14:H14)</f>
        <v>650121.08</v>
      </c>
      <c r="F14" s="90">
        <v>650121.08</v>
      </c>
      <c r="G14" s="39"/>
      <c r="H14" s="39"/>
      <c r="I14" s="47"/>
    </row>
    <row r="15" ht="19.9" customHeight="1" spans="1:9">
      <c r="A15" s="31"/>
      <c r="B15" s="70" t="s">
        <v>122</v>
      </c>
      <c r="C15" s="39"/>
      <c r="D15" s="70" t="s">
        <v>124</v>
      </c>
      <c r="E15" s="39"/>
      <c r="F15" s="39"/>
      <c r="G15" s="39"/>
      <c r="H15" s="39"/>
      <c r="I15" s="47"/>
    </row>
    <row r="16" ht="19.9" customHeight="1" spans="1:9">
      <c r="A16" s="31"/>
      <c r="B16" s="70" t="s">
        <v>122</v>
      </c>
      <c r="C16" s="39"/>
      <c r="D16" s="70" t="s">
        <v>125</v>
      </c>
      <c r="E16" s="39">
        <f>SUM(F16:H16)</f>
        <v>345852.29</v>
      </c>
      <c r="F16" s="90">
        <v>345852.29</v>
      </c>
      <c r="G16" s="39"/>
      <c r="H16" s="39"/>
      <c r="I16" s="47"/>
    </row>
    <row r="17" ht="19.9" customHeight="1" spans="1:9">
      <c r="A17" s="31"/>
      <c r="B17" s="70" t="s">
        <v>122</v>
      </c>
      <c r="C17" s="39"/>
      <c r="D17" s="70" t="s">
        <v>126</v>
      </c>
      <c r="E17" s="39"/>
      <c r="F17" s="39"/>
      <c r="G17" s="39"/>
      <c r="H17" s="39"/>
      <c r="I17" s="47"/>
    </row>
    <row r="18" ht="19.9" customHeight="1" spans="1:9">
      <c r="A18" s="31"/>
      <c r="B18" s="70" t="s">
        <v>122</v>
      </c>
      <c r="C18" s="39"/>
      <c r="D18" s="70" t="s">
        <v>127</v>
      </c>
      <c r="E18" s="39"/>
      <c r="F18" s="39"/>
      <c r="G18" s="39"/>
      <c r="H18" s="39"/>
      <c r="I18" s="47"/>
    </row>
    <row r="19" ht="19.9" customHeight="1" spans="1:9">
      <c r="A19" s="31"/>
      <c r="B19" s="70" t="s">
        <v>122</v>
      </c>
      <c r="C19" s="39"/>
      <c r="D19" s="70" t="s">
        <v>128</v>
      </c>
      <c r="E19" s="39"/>
      <c r="F19" s="39"/>
      <c r="G19" s="39"/>
      <c r="H19" s="39"/>
      <c r="I19" s="47"/>
    </row>
    <row r="20" ht="19.9" customHeight="1" spans="1:9">
      <c r="A20" s="31"/>
      <c r="B20" s="70" t="s">
        <v>122</v>
      </c>
      <c r="C20" s="39"/>
      <c r="D20" s="70" t="s">
        <v>129</v>
      </c>
      <c r="E20" s="39"/>
      <c r="F20" s="39"/>
      <c r="G20" s="39"/>
      <c r="H20" s="39"/>
      <c r="I20" s="47"/>
    </row>
    <row r="21" ht="19.9" customHeight="1" spans="1:9">
      <c r="A21" s="31"/>
      <c r="B21" s="70" t="s">
        <v>122</v>
      </c>
      <c r="C21" s="39"/>
      <c r="D21" s="70" t="s">
        <v>130</v>
      </c>
      <c r="E21" s="39"/>
      <c r="F21" s="39"/>
      <c r="G21" s="39"/>
      <c r="H21" s="39"/>
      <c r="I21" s="47"/>
    </row>
    <row r="22" ht="19.9" customHeight="1" spans="1:9">
      <c r="A22" s="31"/>
      <c r="B22" s="70" t="s">
        <v>122</v>
      </c>
      <c r="C22" s="39"/>
      <c r="D22" s="70" t="s">
        <v>131</v>
      </c>
      <c r="E22" s="39"/>
      <c r="F22" s="39"/>
      <c r="G22" s="39"/>
      <c r="H22" s="39"/>
      <c r="I22" s="47"/>
    </row>
    <row r="23" ht="19.9" customHeight="1" spans="1:9">
      <c r="A23" s="31"/>
      <c r="B23" s="70" t="s">
        <v>122</v>
      </c>
      <c r="C23" s="39"/>
      <c r="D23" s="70" t="s">
        <v>132</v>
      </c>
      <c r="E23" s="39"/>
      <c r="F23" s="39"/>
      <c r="G23" s="39"/>
      <c r="H23" s="39"/>
      <c r="I23" s="47"/>
    </row>
    <row r="24" ht="19.9" customHeight="1" spans="1:9">
      <c r="A24" s="31"/>
      <c r="B24" s="70" t="s">
        <v>122</v>
      </c>
      <c r="C24" s="39"/>
      <c r="D24" s="70" t="s">
        <v>133</v>
      </c>
      <c r="E24" s="39"/>
      <c r="F24" s="39"/>
      <c r="G24" s="39"/>
      <c r="H24" s="39"/>
      <c r="I24" s="47"/>
    </row>
    <row r="25" ht="19.9" customHeight="1" spans="1:9">
      <c r="A25" s="31"/>
      <c r="B25" s="70" t="s">
        <v>122</v>
      </c>
      <c r="C25" s="39"/>
      <c r="D25" s="70" t="s">
        <v>134</v>
      </c>
      <c r="E25" s="39"/>
      <c r="F25" s="39"/>
      <c r="G25" s="39"/>
      <c r="H25" s="39"/>
      <c r="I25" s="47"/>
    </row>
    <row r="26" ht="19.9" customHeight="1" spans="1:9">
      <c r="A26" s="31"/>
      <c r="B26" s="70" t="s">
        <v>122</v>
      </c>
      <c r="C26" s="39"/>
      <c r="D26" s="70" t="s">
        <v>135</v>
      </c>
      <c r="E26" s="39">
        <f>SUM(F26:H26)</f>
        <v>413400</v>
      </c>
      <c r="F26" s="39">
        <v>413400</v>
      </c>
      <c r="G26" s="39"/>
      <c r="H26" s="39"/>
      <c r="I26" s="47"/>
    </row>
    <row r="27" ht="19.9" customHeight="1" spans="1:9">
      <c r="A27" s="31"/>
      <c r="B27" s="70" t="s">
        <v>122</v>
      </c>
      <c r="C27" s="39"/>
      <c r="D27" s="70" t="s">
        <v>136</v>
      </c>
      <c r="E27" s="39"/>
      <c r="F27" s="39"/>
      <c r="G27" s="39"/>
      <c r="H27" s="39"/>
      <c r="I27" s="47"/>
    </row>
    <row r="28" ht="19.9" customHeight="1" spans="1:9">
      <c r="A28" s="31"/>
      <c r="B28" s="70" t="s">
        <v>122</v>
      </c>
      <c r="C28" s="39"/>
      <c r="D28" s="70" t="s">
        <v>137</v>
      </c>
      <c r="E28" s="39"/>
      <c r="F28" s="39"/>
      <c r="G28" s="39"/>
      <c r="H28" s="39"/>
      <c r="I28" s="47"/>
    </row>
    <row r="29" ht="19.9" customHeight="1" spans="1:9">
      <c r="A29" s="31"/>
      <c r="B29" s="70" t="s">
        <v>122</v>
      </c>
      <c r="C29" s="39"/>
      <c r="D29" s="70" t="s">
        <v>138</v>
      </c>
      <c r="E29" s="39"/>
      <c r="F29" s="39"/>
      <c r="G29" s="39"/>
      <c r="H29" s="39"/>
      <c r="I29" s="47"/>
    </row>
    <row r="30" ht="19.9" customHeight="1" spans="1:9">
      <c r="A30" s="31"/>
      <c r="B30" s="70" t="s">
        <v>122</v>
      </c>
      <c r="C30" s="39"/>
      <c r="D30" s="70" t="s">
        <v>139</v>
      </c>
      <c r="E30" s="39"/>
      <c r="F30" s="39"/>
      <c r="G30" s="39"/>
      <c r="H30" s="39"/>
      <c r="I30" s="47"/>
    </row>
    <row r="31" ht="19.9" customHeight="1" spans="1:9">
      <c r="A31" s="31"/>
      <c r="B31" s="70" t="s">
        <v>122</v>
      </c>
      <c r="C31" s="39"/>
      <c r="D31" s="70" t="s">
        <v>140</v>
      </c>
      <c r="E31" s="39"/>
      <c r="F31" s="39"/>
      <c r="G31" s="39"/>
      <c r="H31" s="39"/>
      <c r="I31" s="47"/>
    </row>
    <row r="32" ht="19.9" customHeight="1" spans="1:9">
      <c r="A32" s="31"/>
      <c r="B32" s="70" t="s">
        <v>122</v>
      </c>
      <c r="C32" s="39"/>
      <c r="D32" s="70" t="s">
        <v>141</v>
      </c>
      <c r="E32" s="39"/>
      <c r="F32" s="39"/>
      <c r="G32" s="39"/>
      <c r="H32" s="39"/>
      <c r="I32" s="47"/>
    </row>
    <row r="33" ht="19.9" customHeight="1" spans="1:9">
      <c r="A33" s="31"/>
      <c r="B33" s="70" t="s">
        <v>122</v>
      </c>
      <c r="C33" s="39"/>
      <c r="D33" s="70" t="s">
        <v>142</v>
      </c>
      <c r="E33" s="39"/>
      <c r="F33" s="39"/>
      <c r="G33" s="39"/>
      <c r="H33" s="39"/>
      <c r="I33" s="47"/>
    </row>
    <row r="34" ht="8.45" customHeight="1" spans="1:9">
      <c r="A34" s="91"/>
      <c r="B34" s="91"/>
      <c r="C34" s="91"/>
      <c r="D34" s="62"/>
      <c r="E34" s="91"/>
      <c r="F34" s="91"/>
      <c r="G34" s="91"/>
      <c r="H34" s="91"/>
      <c r="I34" s="7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313888888888889" right="0.15625" top="0.271527777777778" bottom="0.271527777777778" header="0" footer="0"/>
  <pageSetup paperSize="9" scale="8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3"/>
  <sheetViews>
    <sheetView workbookViewId="0">
      <pane ySplit="6" topLeftCell="A19" activePane="bottomLeft" state="frozen"/>
      <selection/>
      <selection pane="bottomLeft" activeCell="R41" sqref="R4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35.875" customWidth="1"/>
    <col min="6" max="9" width="15.375" customWidth="1"/>
    <col min="10" max="10" width="12.875" customWidth="1"/>
    <col min="11" max="39" width="8.5" customWidth="1"/>
    <col min="40" max="40" width="1.5" customWidth="1"/>
    <col min="41" max="41" width="9.75" customWidth="1"/>
  </cols>
  <sheetData>
    <row r="1" ht="14.25" customHeight="1" spans="1:40">
      <c r="A1" s="27"/>
      <c r="B1" s="27"/>
      <c r="C1" s="27"/>
      <c r="D1" s="50"/>
      <c r="E1" s="50"/>
      <c r="F1" s="26"/>
      <c r="G1" s="26"/>
      <c r="H1" s="26"/>
      <c r="I1" s="50"/>
      <c r="J1" s="50"/>
      <c r="K1" s="26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7" t="s">
        <v>143</v>
      </c>
      <c r="AN1" s="81"/>
    </row>
    <row r="2" ht="19.9" customHeight="1" spans="1:40">
      <c r="A2" s="26"/>
      <c r="B2" s="28" t="s">
        <v>144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81"/>
    </row>
    <row r="3" ht="17.1" customHeight="1" spans="1:40">
      <c r="A3" s="29"/>
      <c r="B3" s="30" t="s">
        <v>5</v>
      </c>
      <c r="C3" s="30"/>
      <c r="D3" s="30"/>
      <c r="E3" s="30"/>
      <c r="F3" s="76"/>
      <c r="G3" s="29"/>
      <c r="H3" s="60"/>
      <c r="I3" s="76"/>
      <c r="J3" s="76"/>
      <c r="K3" s="80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60" t="s">
        <v>6</v>
      </c>
      <c r="AM3" s="60"/>
      <c r="AN3" s="82"/>
    </row>
    <row r="4" ht="21.4" customHeight="1" spans="1:40">
      <c r="A4" s="31"/>
      <c r="B4" s="32" t="s">
        <v>9</v>
      </c>
      <c r="C4" s="32"/>
      <c r="D4" s="32"/>
      <c r="E4" s="32"/>
      <c r="F4" s="32" t="s">
        <v>145</v>
      </c>
      <c r="G4" s="32" t="s">
        <v>146</v>
      </c>
      <c r="H4" s="32"/>
      <c r="I4" s="32"/>
      <c r="J4" s="32"/>
      <c r="K4" s="32"/>
      <c r="L4" s="32"/>
      <c r="M4" s="32"/>
      <c r="N4" s="32"/>
      <c r="O4" s="32"/>
      <c r="P4" s="32"/>
      <c r="Q4" s="32" t="s">
        <v>147</v>
      </c>
      <c r="R4" s="32"/>
      <c r="S4" s="32"/>
      <c r="T4" s="32"/>
      <c r="U4" s="32"/>
      <c r="V4" s="32"/>
      <c r="W4" s="32"/>
      <c r="X4" s="32"/>
      <c r="Y4" s="32"/>
      <c r="Z4" s="32"/>
      <c r="AA4" s="32" t="s">
        <v>148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74"/>
    </row>
    <row r="5" ht="21.4" customHeight="1" spans="1:40">
      <c r="A5" s="31"/>
      <c r="B5" s="32" t="s">
        <v>84</v>
      </c>
      <c r="C5" s="32"/>
      <c r="D5" s="32" t="s">
        <v>70</v>
      </c>
      <c r="E5" s="32" t="s">
        <v>71</v>
      </c>
      <c r="F5" s="32"/>
      <c r="G5" s="32" t="s">
        <v>59</v>
      </c>
      <c r="H5" s="32" t="s">
        <v>149</v>
      </c>
      <c r="I5" s="32"/>
      <c r="J5" s="32"/>
      <c r="K5" s="32" t="s">
        <v>150</v>
      </c>
      <c r="L5" s="32"/>
      <c r="M5" s="32"/>
      <c r="N5" s="32" t="s">
        <v>151</v>
      </c>
      <c r="O5" s="32"/>
      <c r="P5" s="32"/>
      <c r="Q5" s="32" t="s">
        <v>59</v>
      </c>
      <c r="R5" s="32" t="s">
        <v>149</v>
      </c>
      <c r="S5" s="32"/>
      <c r="T5" s="32"/>
      <c r="U5" s="32" t="s">
        <v>150</v>
      </c>
      <c r="V5" s="32"/>
      <c r="W5" s="32"/>
      <c r="X5" s="32" t="s">
        <v>151</v>
      </c>
      <c r="Y5" s="32"/>
      <c r="Z5" s="32"/>
      <c r="AA5" s="32" t="s">
        <v>59</v>
      </c>
      <c r="AB5" s="32" t="s">
        <v>149</v>
      </c>
      <c r="AC5" s="32"/>
      <c r="AD5" s="32"/>
      <c r="AE5" s="32" t="s">
        <v>150</v>
      </c>
      <c r="AF5" s="32"/>
      <c r="AG5" s="32"/>
      <c r="AH5" s="32" t="s">
        <v>151</v>
      </c>
      <c r="AI5" s="32"/>
      <c r="AJ5" s="32"/>
      <c r="AK5" s="32" t="s">
        <v>152</v>
      </c>
      <c r="AL5" s="32"/>
      <c r="AM5" s="32"/>
      <c r="AN5" s="74"/>
    </row>
    <row r="6" ht="21.4" customHeight="1" spans="1:40">
      <c r="A6" s="62"/>
      <c r="B6" s="32" t="s">
        <v>85</v>
      </c>
      <c r="C6" s="32" t="s">
        <v>86</v>
      </c>
      <c r="D6" s="32"/>
      <c r="E6" s="32"/>
      <c r="F6" s="32"/>
      <c r="G6" s="32"/>
      <c r="H6" s="32" t="s">
        <v>153</v>
      </c>
      <c r="I6" s="32" t="s">
        <v>80</v>
      </c>
      <c r="J6" s="32" t="s">
        <v>81</v>
      </c>
      <c r="K6" s="32" t="s">
        <v>153</v>
      </c>
      <c r="L6" s="32" t="s">
        <v>80</v>
      </c>
      <c r="M6" s="32" t="s">
        <v>81</v>
      </c>
      <c r="N6" s="32" t="s">
        <v>153</v>
      </c>
      <c r="O6" s="32" t="s">
        <v>80</v>
      </c>
      <c r="P6" s="32" t="s">
        <v>81</v>
      </c>
      <c r="Q6" s="32"/>
      <c r="R6" s="32" t="s">
        <v>153</v>
      </c>
      <c r="S6" s="32" t="s">
        <v>80</v>
      </c>
      <c r="T6" s="32" t="s">
        <v>81</v>
      </c>
      <c r="U6" s="32" t="s">
        <v>153</v>
      </c>
      <c r="V6" s="32" t="s">
        <v>80</v>
      </c>
      <c r="W6" s="32" t="s">
        <v>81</v>
      </c>
      <c r="X6" s="32" t="s">
        <v>153</v>
      </c>
      <c r="Y6" s="32" t="s">
        <v>80</v>
      </c>
      <c r="Z6" s="32" t="s">
        <v>81</v>
      </c>
      <c r="AA6" s="32"/>
      <c r="AB6" s="32" t="s">
        <v>153</v>
      </c>
      <c r="AC6" s="32" t="s">
        <v>80</v>
      </c>
      <c r="AD6" s="32" t="s">
        <v>81</v>
      </c>
      <c r="AE6" s="32" t="s">
        <v>153</v>
      </c>
      <c r="AF6" s="32" t="s">
        <v>80</v>
      </c>
      <c r="AG6" s="32" t="s">
        <v>81</v>
      </c>
      <c r="AH6" s="32" t="s">
        <v>153</v>
      </c>
      <c r="AI6" s="32" t="s">
        <v>80</v>
      </c>
      <c r="AJ6" s="32" t="s">
        <v>81</v>
      </c>
      <c r="AK6" s="32" t="s">
        <v>153</v>
      </c>
      <c r="AL6" s="32" t="s">
        <v>80</v>
      </c>
      <c r="AM6" s="32" t="s">
        <v>81</v>
      </c>
      <c r="AN6" s="74"/>
    </row>
    <row r="7" ht="19.9" customHeight="1" spans="1:40">
      <c r="A7" s="31"/>
      <c r="B7" s="35"/>
      <c r="C7" s="35"/>
      <c r="D7" s="35"/>
      <c r="E7" s="35" t="s">
        <v>72</v>
      </c>
      <c r="F7" s="36">
        <f>F8+F27</f>
        <v>6058588.79</v>
      </c>
      <c r="G7" s="36">
        <f>G8+G27</f>
        <v>6058588.79</v>
      </c>
      <c r="H7" s="36">
        <f>H8+H27</f>
        <v>6058588.79</v>
      </c>
      <c r="I7" s="36">
        <f>I8+I27</f>
        <v>5858588.79</v>
      </c>
      <c r="J7" s="36">
        <f>J8+J27</f>
        <v>200000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74"/>
    </row>
    <row r="8" ht="19.9" customHeight="1" spans="1:40">
      <c r="A8" s="31"/>
      <c r="B8" s="37" t="s">
        <v>23</v>
      </c>
      <c r="C8" s="37" t="s">
        <v>23</v>
      </c>
      <c r="D8" s="37" t="s">
        <v>73</v>
      </c>
      <c r="E8" s="37" t="s">
        <v>74</v>
      </c>
      <c r="F8" s="36">
        <f>SUM(F9:F26)</f>
        <v>5331133.36</v>
      </c>
      <c r="G8" s="36">
        <f>SUM(G9:G26)</f>
        <v>5331133.36</v>
      </c>
      <c r="H8" s="36">
        <f>SUM(H9:H26)</f>
        <v>5331133.36</v>
      </c>
      <c r="I8" s="36">
        <f>SUM(I9:I26)</f>
        <v>5131133.36</v>
      </c>
      <c r="J8" s="36">
        <f>SUM(J9:J26)</f>
        <v>200000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74"/>
    </row>
    <row r="9" ht="19.9" customHeight="1" spans="1:40">
      <c r="A9" s="31"/>
      <c r="B9" s="37">
        <v>301</v>
      </c>
      <c r="C9" s="37" t="s">
        <v>88</v>
      </c>
      <c r="D9" s="37"/>
      <c r="E9" s="37" t="s">
        <v>154</v>
      </c>
      <c r="F9" s="39">
        <f>G9+Q9+AA9</f>
        <v>1152924</v>
      </c>
      <c r="G9" s="39">
        <f>H9+K9+N9</f>
        <v>1152924</v>
      </c>
      <c r="H9" s="39">
        <f>SUM(I9:J9)</f>
        <v>1152924</v>
      </c>
      <c r="I9" s="39">
        <v>1152924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74"/>
    </row>
    <row r="10" ht="19.9" customHeight="1" spans="1:40">
      <c r="A10" s="31"/>
      <c r="B10" s="37">
        <v>301</v>
      </c>
      <c r="C10" s="37" t="s">
        <v>97</v>
      </c>
      <c r="D10" s="37"/>
      <c r="E10" s="37" t="s">
        <v>155</v>
      </c>
      <c r="F10" s="39">
        <f t="shared" ref="F10:F26" si="0">G10+Q10+AA10</f>
        <v>1104558</v>
      </c>
      <c r="G10" s="39">
        <f t="shared" ref="G10:G26" si="1">H10+K10+N10</f>
        <v>1104558</v>
      </c>
      <c r="H10" s="39">
        <f t="shared" ref="H10:H26" si="2">SUM(I10:J10)</f>
        <v>1104558</v>
      </c>
      <c r="I10" s="39">
        <v>1104558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74"/>
    </row>
    <row r="11" ht="19.9" customHeight="1" spans="1:40">
      <c r="A11" s="31"/>
      <c r="B11" s="37">
        <v>301</v>
      </c>
      <c r="C11" s="37" t="s">
        <v>156</v>
      </c>
      <c r="D11" s="37"/>
      <c r="E11" s="37" t="s">
        <v>157</v>
      </c>
      <c r="F11" s="39">
        <f t="shared" si="0"/>
        <v>1064249</v>
      </c>
      <c r="G11" s="39">
        <f t="shared" si="1"/>
        <v>1064249</v>
      </c>
      <c r="H11" s="39">
        <f t="shared" si="2"/>
        <v>1064249</v>
      </c>
      <c r="I11" s="39">
        <v>1064249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74"/>
    </row>
    <row r="12" ht="19.9" customHeight="1" spans="1:40">
      <c r="A12" s="31"/>
      <c r="B12" s="37">
        <v>301</v>
      </c>
      <c r="C12" s="37" t="s">
        <v>158</v>
      </c>
      <c r="D12" s="37"/>
      <c r="E12" s="37" t="s">
        <v>159</v>
      </c>
      <c r="F12" s="39">
        <f t="shared" si="0"/>
        <v>376557.92</v>
      </c>
      <c r="G12" s="39">
        <f t="shared" si="1"/>
        <v>376557.92</v>
      </c>
      <c r="H12" s="39">
        <f t="shared" si="2"/>
        <v>376557.92</v>
      </c>
      <c r="I12" s="39">
        <v>376557.92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74"/>
    </row>
    <row r="13" ht="19.9" customHeight="1" spans="1:40">
      <c r="A13" s="31"/>
      <c r="B13" s="37">
        <v>301</v>
      </c>
      <c r="C13" s="37" t="s">
        <v>160</v>
      </c>
      <c r="D13" s="37"/>
      <c r="E13" s="37" t="s">
        <v>161</v>
      </c>
      <c r="F13" s="39">
        <f t="shared" si="0"/>
        <v>188278.96</v>
      </c>
      <c r="G13" s="39">
        <f t="shared" si="1"/>
        <v>188278.96</v>
      </c>
      <c r="H13" s="39">
        <f t="shared" si="2"/>
        <v>188278.96</v>
      </c>
      <c r="I13" s="39">
        <v>188278.96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74"/>
    </row>
    <row r="14" ht="19.9" customHeight="1" spans="1:40">
      <c r="A14" s="31"/>
      <c r="B14" s="37">
        <v>301</v>
      </c>
      <c r="C14" s="37" t="s">
        <v>162</v>
      </c>
      <c r="D14" s="37"/>
      <c r="E14" s="37" t="s">
        <v>163</v>
      </c>
      <c r="F14" s="39">
        <f t="shared" si="0"/>
        <v>232521.17</v>
      </c>
      <c r="G14" s="39">
        <f t="shared" si="1"/>
        <v>232521.17</v>
      </c>
      <c r="H14" s="39">
        <f t="shared" si="2"/>
        <v>232521.17</v>
      </c>
      <c r="I14" s="39">
        <v>232521.17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74"/>
    </row>
    <row r="15" ht="19.9" customHeight="1" spans="1:40">
      <c r="A15" s="31"/>
      <c r="B15" s="37">
        <v>301</v>
      </c>
      <c r="C15" s="37" t="s">
        <v>95</v>
      </c>
      <c r="D15" s="37"/>
      <c r="E15" s="37" t="s">
        <v>164</v>
      </c>
      <c r="F15" s="39">
        <f t="shared" si="0"/>
        <v>69758.88</v>
      </c>
      <c r="G15" s="39">
        <f t="shared" si="1"/>
        <v>69758.88</v>
      </c>
      <c r="H15" s="39">
        <f t="shared" si="2"/>
        <v>69758.88</v>
      </c>
      <c r="I15" s="39">
        <v>69758.88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74"/>
    </row>
    <row r="16" ht="19.9" customHeight="1" spans="1:40">
      <c r="A16" s="31"/>
      <c r="B16" s="37">
        <v>301</v>
      </c>
      <c r="C16" s="37" t="s">
        <v>165</v>
      </c>
      <c r="D16" s="37"/>
      <c r="E16" s="37" t="s">
        <v>166</v>
      </c>
      <c r="F16" s="39">
        <f t="shared" si="0"/>
        <v>6619.43</v>
      </c>
      <c r="G16" s="39">
        <f t="shared" si="1"/>
        <v>6619.43</v>
      </c>
      <c r="H16" s="39">
        <f t="shared" si="2"/>
        <v>6619.43</v>
      </c>
      <c r="I16" s="39">
        <v>6619.43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74"/>
    </row>
    <row r="17" ht="19.9" customHeight="1" spans="1:40">
      <c r="A17" s="31"/>
      <c r="B17" s="37">
        <v>301</v>
      </c>
      <c r="C17" s="37" t="s">
        <v>167</v>
      </c>
      <c r="D17" s="37"/>
      <c r="E17" s="37" t="s">
        <v>98</v>
      </c>
      <c r="F17" s="39">
        <f t="shared" si="0"/>
        <v>361032</v>
      </c>
      <c r="G17" s="39">
        <f t="shared" si="1"/>
        <v>361032</v>
      </c>
      <c r="H17" s="39">
        <f t="shared" si="2"/>
        <v>361032</v>
      </c>
      <c r="I17" s="39">
        <v>361032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74"/>
    </row>
    <row r="18" ht="19.9" customHeight="1" spans="1:40">
      <c r="A18" s="31"/>
      <c r="B18" s="37">
        <v>301</v>
      </c>
      <c r="C18" s="37" t="s">
        <v>168</v>
      </c>
      <c r="D18" s="37"/>
      <c r="E18" s="37" t="s">
        <v>169</v>
      </c>
      <c r="F18" s="39">
        <f t="shared" si="0"/>
        <v>42600</v>
      </c>
      <c r="G18" s="39">
        <f t="shared" si="1"/>
        <v>42600</v>
      </c>
      <c r="H18" s="39">
        <f t="shared" si="2"/>
        <v>42600</v>
      </c>
      <c r="I18" s="39">
        <v>42600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74"/>
    </row>
    <row r="19" ht="19.9" customHeight="1" spans="1:40">
      <c r="A19" s="31"/>
      <c r="B19" s="37">
        <v>302</v>
      </c>
      <c r="C19" s="37" t="s">
        <v>88</v>
      </c>
      <c r="D19" s="37"/>
      <c r="E19" s="37" t="s">
        <v>170</v>
      </c>
      <c r="F19" s="39">
        <f t="shared" si="0"/>
        <v>310000</v>
      </c>
      <c r="G19" s="39">
        <f t="shared" si="1"/>
        <v>310000</v>
      </c>
      <c r="H19" s="39">
        <f t="shared" si="2"/>
        <v>310000</v>
      </c>
      <c r="I19" s="39">
        <v>110000</v>
      </c>
      <c r="J19" s="39">
        <v>200000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74"/>
    </row>
    <row r="20" ht="19.9" customHeight="1" spans="1:40">
      <c r="A20" s="31"/>
      <c r="B20" s="37">
        <v>302</v>
      </c>
      <c r="C20" s="37" t="s">
        <v>171</v>
      </c>
      <c r="D20" s="37"/>
      <c r="E20" s="37" t="s">
        <v>172</v>
      </c>
      <c r="F20" s="39">
        <f t="shared" si="0"/>
        <v>9000</v>
      </c>
      <c r="G20" s="39">
        <f t="shared" si="1"/>
        <v>9000</v>
      </c>
      <c r="H20" s="39">
        <f t="shared" si="2"/>
        <v>9000</v>
      </c>
      <c r="I20" s="39">
        <v>9000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74"/>
    </row>
    <row r="21" ht="19.9" customHeight="1" spans="1:40">
      <c r="A21" s="31"/>
      <c r="B21" s="37">
        <v>302</v>
      </c>
      <c r="C21" s="37" t="s">
        <v>95</v>
      </c>
      <c r="D21" s="37"/>
      <c r="E21" s="37" t="s">
        <v>173</v>
      </c>
      <c r="F21" s="39">
        <f t="shared" si="0"/>
        <v>110000</v>
      </c>
      <c r="G21" s="39">
        <f t="shared" si="1"/>
        <v>110000</v>
      </c>
      <c r="H21" s="39">
        <f t="shared" si="2"/>
        <v>110000</v>
      </c>
      <c r="I21" s="39">
        <v>110000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74"/>
    </row>
    <row r="22" ht="19.9" customHeight="1" spans="1:40">
      <c r="A22" s="31"/>
      <c r="B22" s="37">
        <v>302</v>
      </c>
      <c r="C22" s="37" t="s">
        <v>174</v>
      </c>
      <c r="D22" s="37"/>
      <c r="E22" s="37" t="s">
        <v>175</v>
      </c>
      <c r="F22" s="39">
        <f t="shared" si="0"/>
        <v>5000</v>
      </c>
      <c r="G22" s="39">
        <f t="shared" si="1"/>
        <v>5000</v>
      </c>
      <c r="H22" s="39">
        <f t="shared" si="2"/>
        <v>5000</v>
      </c>
      <c r="I22" s="39">
        <v>5000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74"/>
    </row>
    <row r="23" ht="19.9" customHeight="1" spans="1:40">
      <c r="A23" s="31"/>
      <c r="B23" s="37">
        <v>302</v>
      </c>
      <c r="C23" s="37" t="s">
        <v>176</v>
      </c>
      <c r="D23" s="37"/>
      <c r="E23" s="37" t="s">
        <v>177</v>
      </c>
      <c r="F23" s="39">
        <f t="shared" si="0"/>
        <v>33090</v>
      </c>
      <c r="G23" s="39">
        <f t="shared" si="1"/>
        <v>33090</v>
      </c>
      <c r="H23" s="39">
        <f t="shared" si="2"/>
        <v>33090</v>
      </c>
      <c r="I23" s="39">
        <v>33090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74"/>
    </row>
    <row r="24" ht="19.9" customHeight="1" spans="1:40">
      <c r="A24" s="31"/>
      <c r="B24" s="37">
        <v>302</v>
      </c>
      <c r="C24" s="37" t="s">
        <v>178</v>
      </c>
      <c r="D24" s="37"/>
      <c r="E24" s="37" t="s">
        <v>179</v>
      </c>
      <c r="F24" s="39">
        <f t="shared" si="0"/>
        <v>200000</v>
      </c>
      <c r="G24" s="39">
        <f t="shared" si="1"/>
        <v>200000</v>
      </c>
      <c r="H24" s="39">
        <f t="shared" si="2"/>
        <v>200000</v>
      </c>
      <c r="I24" s="39">
        <v>200000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74"/>
    </row>
    <row r="25" ht="19.9" customHeight="1" spans="1:40">
      <c r="A25" s="31"/>
      <c r="B25" s="37">
        <v>303</v>
      </c>
      <c r="C25" s="37" t="s">
        <v>91</v>
      </c>
      <c r="D25" s="37"/>
      <c r="E25" s="37" t="s">
        <v>180</v>
      </c>
      <c r="F25" s="39">
        <f t="shared" si="0"/>
        <v>64800</v>
      </c>
      <c r="G25" s="39">
        <f t="shared" si="1"/>
        <v>64800</v>
      </c>
      <c r="H25" s="39">
        <f t="shared" si="2"/>
        <v>64800</v>
      </c>
      <c r="I25" s="39">
        <v>64800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74"/>
    </row>
    <row r="26" ht="19.9" customHeight="1" spans="1:40">
      <c r="A26" s="31"/>
      <c r="B26" s="37">
        <v>303</v>
      </c>
      <c r="C26" s="37" t="s">
        <v>160</v>
      </c>
      <c r="D26" s="37"/>
      <c r="E26" s="37" t="s">
        <v>181</v>
      </c>
      <c r="F26" s="39">
        <f t="shared" si="0"/>
        <v>144</v>
      </c>
      <c r="G26" s="39">
        <f t="shared" si="1"/>
        <v>144</v>
      </c>
      <c r="H26" s="39">
        <f t="shared" si="2"/>
        <v>144</v>
      </c>
      <c r="I26" s="39">
        <v>144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74"/>
    </row>
    <row r="27" ht="19.9" customHeight="1" spans="1:40">
      <c r="A27" s="31"/>
      <c r="B27" s="37"/>
      <c r="C27" s="37"/>
      <c r="D27" s="37" t="s">
        <v>75</v>
      </c>
      <c r="E27" s="37" t="s">
        <v>76</v>
      </c>
      <c r="F27" s="36">
        <f>SUM(F28:F42)</f>
        <v>727455.43</v>
      </c>
      <c r="G27" s="36">
        <f>SUM(G28:G42)</f>
        <v>727455.43</v>
      </c>
      <c r="H27" s="36">
        <f>SUM(H28:H42)</f>
        <v>727455.43</v>
      </c>
      <c r="I27" s="36">
        <f>SUM(I28:I42)</f>
        <v>727455.43</v>
      </c>
      <c r="J27" s="36">
        <f>SUM(J28:J42)</f>
        <v>0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74"/>
    </row>
    <row r="28" ht="19.9" customHeight="1" spans="1:40">
      <c r="A28" s="31"/>
      <c r="B28" s="37">
        <v>301</v>
      </c>
      <c r="C28" s="37" t="s">
        <v>88</v>
      </c>
      <c r="D28" s="37"/>
      <c r="E28" s="37" t="s">
        <v>154</v>
      </c>
      <c r="F28" s="39">
        <f t="shared" ref="F27:F42" si="3">G28+Q28+AA28</f>
        <v>163872</v>
      </c>
      <c r="G28" s="39">
        <f>H28+K28+N28</f>
        <v>163872</v>
      </c>
      <c r="H28" s="39">
        <f>SUM(I28:J28)</f>
        <v>163872</v>
      </c>
      <c r="I28" s="39">
        <v>163872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74"/>
    </row>
    <row r="29" ht="19.9" customHeight="1" spans="1:40">
      <c r="A29" s="31"/>
      <c r="B29" s="37">
        <v>301</v>
      </c>
      <c r="C29" s="37" t="s">
        <v>97</v>
      </c>
      <c r="D29" s="37"/>
      <c r="E29" s="37" t="s">
        <v>155</v>
      </c>
      <c r="F29" s="39">
        <f t="shared" si="3"/>
        <v>29640</v>
      </c>
      <c r="G29" s="39">
        <f t="shared" ref="G29:G42" si="4">H29+K29+N29</f>
        <v>29640</v>
      </c>
      <c r="H29" s="39">
        <f t="shared" ref="H29:H42" si="5">SUM(I29:J29)</f>
        <v>29640</v>
      </c>
      <c r="I29" s="39">
        <v>29640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74"/>
    </row>
    <row r="30" ht="19.9" customHeight="1" spans="1:40">
      <c r="A30" s="31"/>
      <c r="B30" s="37">
        <v>301</v>
      </c>
      <c r="C30" s="37" t="s">
        <v>171</v>
      </c>
      <c r="D30" s="37"/>
      <c r="E30" s="37" t="s">
        <v>182</v>
      </c>
      <c r="F30" s="39">
        <f t="shared" si="3"/>
        <v>297822.84</v>
      </c>
      <c r="G30" s="39">
        <f t="shared" si="4"/>
        <v>297822.84</v>
      </c>
      <c r="H30" s="39">
        <f t="shared" si="5"/>
        <v>297822.84</v>
      </c>
      <c r="I30" s="39">
        <v>297822.84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74"/>
    </row>
    <row r="31" ht="19.9" customHeight="1" spans="1:40">
      <c r="A31" s="31"/>
      <c r="B31" s="37">
        <v>301</v>
      </c>
      <c r="C31" s="37" t="s">
        <v>158</v>
      </c>
      <c r="D31" s="37"/>
      <c r="E31" s="37" t="s">
        <v>159</v>
      </c>
      <c r="F31" s="39">
        <f t="shared" si="3"/>
        <v>56856.15</v>
      </c>
      <c r="G31" s="39">
        <f t="shared" si="4"/>
        <v>56856.15</v>
      </c>
      <c r="H31" s="39">
        <f t="shared" si="5"/>
        <v>56856.15</v>
      </c>
      <c r="I31" s="39">
        <v>56856.15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74"/>
    </row>
    <row r="32" ht="19.9" customHeight="1" spans="1:40">
      <c r="A32" s="31"/>
      <c r="B32" s="37">
        <v>301</v>
      </c>
      <c r="C32" s="37" t="s">
        <v>160</v>
      </c>
      <c r="D32" s="37"/>
      <c r="E32" s="37" t="s">
        <v>161</v>
      </c>
      <c r="F32" s="39">
        <f t="shared" si="3"/>
        <v>28428.05</v>
      </c>
      <c r="G32" s="39">
        <f t="shared" si="4"/>
        <v>28428.05</v>
      </c>
      <c r="H32" s="39">
        <f t="shared" si="5"/>
        <v>28428.05</v>
      </c>
      <c r="I32" s="39">
        <v>28428.05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74"/>
    </row>
    <row r="33" ht="19.9" customHeight="1" spans="1:40">
      <c r="A33" s="31"/>
      <c r="B33" s="37">
        <v>301</v>
      </c>
      <c r="C33" s="37" t="s">
        <v>162</v>
      </c>
      <c r="D33" s="37"/>
      <c r="E33" s="37" t="s">
        <v>163</v>
      </c>
      <c r="F33" s="39">
        <f t="shared" si="3"/>
        <v>34393.44</v>
      </c>
      <c r="G33" s="39">
        <f t="shared" si="4"/>
        <v>34393.44</v>
      </c>
      <c r="H33" s="39">
        <f t="shared" si="5"/>
        <v>34393.44</v>
      </c>
      <c r="I33" s="39">
        <v>34393.44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74"/>
    </row>
    <row r="34" ht="19.9" customHeight="1" spans="1:40">
      <c r="A34" s="31"/>
      <c r="B34" s="37">
        <v>301</v>
      </c>
      <c r="C34" s="37" t="s">
        <v>95</v>
      </c>
      <c r="D34" s="37"/>
      <c r="E34" s="37" t="s">
        <v>164</v>
      </c>
      <c r="F34" s="39">
        <f t="shared" si="3"/>
        <v>9178.8</v>
      </c>
      <c r="G34" s="39">
        <f t="shared" si="4"/>
        <v>9178.8</v>
      </c>
      <c r="H34" s="39">
        <f t="shared" si="5"/>
        <v>9178.8</v>
      </c>
      <c r="I34" s="39">
        <v>9178.8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74"/>
    </row>
    <row r="35" ht="19.9" customHeight="1" spans="1:40">
      <c r="A35" s="31"/>
      <c r="B35" s="37">
        <v>301</v>
      </c>
      <c r="C35" s="37" t="s">
        <v>165</v>
      </c>
      <c r="D35" s="37"/>
      <c r="E35" s="37" t="s">
        <v>166</v>
      </c>
      <c r="F35" s="39">
        <f t="shared" si="3"/>
        <v>2986.15</v>
      </c>
      <c r="G35" s="39">
        <f t="shared" si="4"/>
        <v>2986.15</v>
      </c>
      <c r="H35" s="39">
        <f t="shared" si="5"/>
        <v>2986.15</v>
      </c>
      <c r="I35" s="39">
        <v>2986.15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74"/>
    </row>
    <row r="36" ht="19.9" customHeight="1" spans="1:40">
      <c r="A36" s="31"/>
      <c r="B36" s="37">
        <v>301</v>
      </c>
      <c r="C36" s="37" t="s">
        <v>167</v>
      </c>
      <c r="D36" s="37"/>
      <c r="E36" s="37" t="s">
        <v>98</v>
      </c>
      <c r="F36" s="39">
        <f t="shared" si="3"/>
        <v>52368</v>
      </c>
      <c r="G36" s="39">
        <f t="shared" si="4"/>
        <v>52368</v>
      </c>
      <c r="H36" s="39">
        <f t="shared" si="5"/>
        <v>52368</v>
      </c>
      <c r="I36" s="39">
        <v>52368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74"/>
    </row>
    <row r="37" ht="19.9" customHeight="1" spans="1:40">
      <c r="A37" s="31"/>
      <c r="B37" s="37">
        <v>301</v>
      </c>
      <c r="C37" s="37" t="s">
        <v>168</v>
      </c>
      <c r="D37" s="37"/>
      <c r="E37" s="37" t="s">
        <v>169</v>
      </c>
      <c r="F37" s="39">
        <f t="shared" si="3"/>
        <v>5800</v>
      </c>
      <c r="G37" s="39">
        <f t="shared" si="4"/>
        <v>5800</v>
      </c>
      <c r="H37" s="39">
        <f t="shared" si="5"/>
        <v>5800</v>
      </c>
      <c r="I37" s="39">
        <v>5800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74"/>
    </row>
    <row r="38" ht="19.9" customHeight="1" spans="1:40">
      <c r="A38" s="31"/>
      <c r="B38" s="37">
        <v>302</v>
      </c>
      <c r="C38" s="37" t="s">
        <v>88</v>
      </c>
      <c r="D38" s="37"/>
      <c r="E38" s="37" t="s">
        <v>170</v>
      </c>
      <c r="F38" s="39">
        <f t="shared" si="3"/>
        <v>36050</v>
      </c>
      <c r="G38" s="39">
        <f t="shared" si="4"/>
        <v>36050</v>
      </c>
      <c r="H38" s="39">
        <f t="shared" si="5"/>
        <v>36050</v>
      </c>
      <c r="I38" s="39">
        <v>36050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74"/>
    </row>
    <row r="39" ht="19.9" customHeight="1" spans="1:40">
      <c r="A39" s="31"/>
      <c r="B39" s="37">
        <v>302</v>
      </c>
      <c r="C39" s="37" t="s">
        <v>171</v>
      </c>
      <c r="D39" s="37"/>
      <c r="E39" s="37" t="s">
        <v>172</v>
      </c>
      <c r="F39" s="39">
        <f t="shared" si="3"/>
        <v>2000</v>
      </c>
      <c r="G39" s="39">
        <f t="shared" si="4"/>
        <v>2000</v>
      </c>
      <c r="H39" s="39">
        <f t="shared" si="5"/>
        <v>2000</v>
      </c>
      <c r="I39" s="39">
        <v>2000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74"/>
    </row>
    <row r="40" ht="19.9" customHeight="1" spans="1:40">
      <c r="A40" s="31"/>
      <c r="B40" s="37">
        <v>302</v>
      </c>
      <c r="C40" s="77" t="s">
        <v>95</v>
      </c>
      <c r="D40" s="37"/>
      <c r="E40" s="37" t="s">
        <v>173</v>
      </c>
      <c r="F40" s="39">
        <f t="shared" si="3"/>
        <v>6000</v>
      </c>
      <c r="G40" s="39">
        <f t="shared" si="4"/>
        <v>6000</v>
      </c>
      <c r="H40" s="39">
        <f t="shared" si="5"/>
        <v>6000</v>
      </c>
      <c r="I40" s="39">
        <v>6000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74"/>
    </row>
    <row r="41" ht="19.9" customHeight="1" spans="1:40">
      <c r="A41" s="31"/>
      <c r="B41" s="37">
        <v>302</v>
      </c>
      <c r="C41" s="77" t="s">
        <v>174</v>
      </c>
      <c r="D41" s="37"/>
      <c r="E41" s="37" t="s">
        <v>175</v>
      </c>
      <c r="F41" s="39">
        <f t="shared" si="3"/>
        <v>2000</v>
      </c>
      <c r="G41" s="39">
        <f t="shared" si="4"/>
        <v>2000</v>
      </c>
      <c r="H41" s="39">
        <f t="shared" si="5"/>
        <v>2000</v>
      </c>
      <c r="I41" s="39">
        <v>2000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74"/>
    </row>
    <row r="42" ht="19.9" customHeight="1" spans="1:40">
      <c r="A42" s="31"/>
      <c r="B42" s="37">
        <v>303</v>
      </c>
      <c r="C42" s="77" t="s">
        <v>160</v>
      </c>
      <c r="D42" s="37"/>
      <c r="E42" s="37" t="s">
        <v>181</v>
      </c>
      <c r="F42" s="39">
        <f t="shared" si="3"/>
        <v>60</v>
      </c>
      <c r="G42" s="39">
        <f t="shared" si="4"/>
        <v>60</v>
      </c>
      <c r="H42" s="39">
        <f t="shared" si="5"/>
        <v>60</v>
      </c>
      <c r="I42" s="39">
        <v>60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74"/>
    </row>
    <row r="43" ht="8.45" customHeight="1" spans="1:40">
      <c r="A43" s="41"/>
      <c r="B43" s="41"/>
      <c r="C43" s="41"/>
      <c r="D43" s="73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7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196527777777778" right="0.196527777777778" top="0.271527777777778" bottom="0.271527777777778" header="0" footer="0"/>
  <pageSetup paperSize="9" scale="3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6" topLeftCell="A7" activePane="bottomLeft" state="frozen"/>
      <selection/>
      <selection pane="bottomLeft" activeCell="G28" sqref="G28"/>
    </sheetView>
  </sheetViews>
  <sheetFormatPr defaultColWidth="10" defaultRowHeight="13.5"/>
  <cols>
    <col min="1" max="1" width="1.5" customWidth="1"/>
    <col min="2" max="3" width="6.125" customWidth="1"/>
    <col min="4" max="4" width="6.125" style="55" customWidth="1"/>
    <col min="5" max="5" width="16.875" customWidth="1"/>
    <col min="6" max="6" width="41" customWidth="1"/>
    <col min="7" max="7" width="15.375" customWidth="1"/>
    <col min="8" max="9" width="16.375" customWidth="1"/>
    <col min="10" max="10" width="1.5" customWidth="1"/>
    <col min="11" max="11" width="9.75" customWidth="1"/>
  </cols>
  <sheetData>
    <row r="1" ht="14.25" customHeight="1" spans="1:10">
      <c r="A1" s="26"/>
      <c r="B1" s="27"/>
      <c r="C1" s="27"/>
      <c r="D1" s="56"/>
      <c r="E1" s="50"/>
      <c r="F1" s="50"/>
      <c r="G1" s="43" t="s">
        <v>183</v>
      </c>
      <c r="H1" s="43"/>
      <c r="I1" s="43"/>
      <c r="J1" s="46"/>
    </row>
    <row r="2" ht="19.9" customHeight="1" spans="1:10">
      <c r="A2" s="26"/>
      <c r="B2" s="28" t="s">
        <v>184</v>
      </c>
      <c r="C2" s="28"/>
      <c r="D2" s="58"/>
      <c r="E2" s="28"/>
      <c r="F2" s="28"/>
      <c r="G2" s="28"/>
      <c r="H2" s="28"/>
      <c r="I2" s="28"/>
      <c r="J2" s="46" t="s">
        <v>3</v>
      </c>
    </row>
    <row r="3" ht="17.1" customHeight="1" spans="1:10">
      <c r="A3" s="29"/>
      <c r="B3" s="30" t="s">
        <v>5</v>
      </c>
      <c r="C3" s="30"/>
      <c r="D3" s="59"/>
      <c r="E3" s="30"/>
      <c r="F3" s="30"/>
      <c r="G3" s="29"/>
      <c r="H3" s="76"/>
      <c r="I3" s="60" t="s">
        <v>6</v>
      </c>
      <c r="J3" s="46"/>
    </row>
    <row r="4" ht="21.4" customHeight="1" spans="1:10">
      <c r="A4" s="62"/>
      <c r="B4" s="32" t="s">
        <v>9</v>
      </c>
      <c r="C4" s="32"/>
      <c r="D4" s="61"/>
      <c r="E4" s="32"/>
      <c r="F4" s="32"/>
      <c r="G4" s="32" t="s">
        <v>59</v>
      </c>
      <c r="H4" s="52" t="s">
        <v>146</v>
      </c>
      <c r="I4" s="52" t="s">
        <v>148</v>
      </c>
      <c r="J4" s="74"/>
    </row>
    <row r="5" ht="21.4" customHeight="1" spans="1:10">
      <c r="A5" s="62"/>
      <c r="B5" s="32" t="s">
        <v>84</v>
      </c>
      <c r="C5" s="32"/>
      <c r="D5" s="61"/>
      <c r="E5" s="32" t="s">
        <v>70</v>
      </c>
      <c r="F5" s="32" t="s">
        <v>71</v>
      </c>
      <c r="G5" s="32"/>
      <c r="H5" s="52"/>
      <c r="I5" s="52"/>
      <c r="J5" s="74"/>
    </row>
    <row r="6" ht="21.4" customHeight="1" spans="1:10">
      <c r="A6" s="33"/>
      <c r="B6" s="32" t="s">
        <v>85</v>
      </c>
      <c r="C6" s="32" t="s">
        <v>86</v>
      </c>
      <c r="D6" s="61" t="s">
        <v>87</v>
      </c>
      <c r="E6" s="32"/>
      <c r="F6" s="32"/>
      <c r="G6" s="32"/>
      <c r="H6" s="52"/>
      <c r="I6" s="52"/>
      <c r="J6" s="47"/>
    </row>
    <row r="7" ht="19.9" customHeight="1" spans="1:10">
      <c r="A7" s="34"/>
      <c r="B7" s="35"/>
      <c r="C7" s="35"/>
      <c r="D7" s="63"/>
      <c r="E7" s="35"/>
      <c r="F7" s="35" t="s">
        <v>72</v>
      </c>
      <c r="G7" s="36">
        <f>G8+G13+G17+G21</f>
        <v>6058588.79</v>
      </c>
      <c r="H7" s="36">
        <f>H8+H13+H17+H21</f>
        <v>6058588.79</v>
      </c>
      <c r="I7" s="36"/>
      <c r="J7" s="48"/>
    </row>
    <row r="8" ht="19.9" customHeight="1" spans="1:10">
      <c r="A8" s="33"/>
      <c r="B8" s="37">
        <v>201</v>
      </c>
      <c r="C8" s="37"/>
      <c r="D8" s="77"/>
      <c r="E8" s="37">
        <v>116</v>
      </c>
      <c r="F8" s="38" t="s">
        <v>185</v>
      </c>
      <c r="G8" s="36">
        <v>4649215.42</v>
      </c>
      <c r="H8" s="36">
        <v>4649215.42</v>
      </c>
      <c r="I8" s="39"/>
      <c r="J8" s="46"/>
    </row>
    <row r="9" ht="19.9" customHeight="1" spans="1:10">
      <c r="A9" s="33"/>
      <c r="B9" s="37">
        <v>201</v>
      </c>
      <c r="C9" s="37">
        <v>32</v>
      </c>
      <c r="D9" s="77"/>
      <c r="E9" s="37">
        <v>116</v>
      </c>
      <c r="F9" s="38" t="s">
        <v>186</v>
      </c>
      <c r="G9" s="39">
        <v>4649215.42</v>
      </c>
      <c r="H9" s="39">
        <v>4649215.42</v>
      </c>
      <c r="I9" s="39"/>
      <c r="J9" s="46"/>
    </row>
    <row r="10" ht="19.9" customHeight="1" spans="1:10">
      <c r="A10" s="33"/>
      <c r="B10" s="37">
        <v>201</v>
      </c>
      <c r="C10" s="37">
        <v>32</v>
      </c>
      <c r="D10" s="77" t="s">
        <v>88</v>
      </c>
      <c r="E10" s="37">
        <v>116</v>
      </c>
      <c r="F10" s="38" t="s">
        <v>89</v>
      </c>
      <c r="G10" s="39">
        <v>3902984.43</v>
      </c>
      <c r="H10" s="39">
        <v>3902984.43</v>
      </c>
      <c r="I10" s="39"/>
      <c r="J10" s="46"/>
    </row>
    <row r="11" ht="19.9" customHeight="1" spans="1:10">
      <c r="A11" s="33"/>
      <c r="B11" s="37">
        <v>201</v>
      </c>
      <c r="C11" s="37">
        <v>32</v>
      </c>
      <c r="D11" s="77" t="s">
        <v>100</v>
      </c>
      <c r="E11" s="37">
        <v>116</v>
      </c>
      <c r="F11" s="38" t="s">
        <v>101</v>
      </c>
      <c r="G11" s="39">
        <v>546230.99</v>
      </c>
      <c r="H11" s="39">
        <v>546230.99</v>
      </c>
      <c r="I11" s="39"/>
      <c r="J11" s="46"/>
    </row>
    <row r="12" ht="19.9" customHeight="1" spans="1:10">
      <c r="A12" s="33"/>
      <c r="B12" s="37">
        <v>201</v>
      </c>
      <c r="C12" s="37">
        <v>32</v>
      </c>
      <c r="D12" s="77" t="s">
        <v>187</v>
      </c>
      <c r="E12" s="37">
        <v>116</v>
      </c>
      <c r="F12" s="38" t="s">
        <v>90</v>
      </c>
      <c r="G12" s="39">
        <v>200000</v>
      </c>
      <c r="H12" s="39">
        <v>200000</v>
      </c>
      <c r="I12" s="39"/>
      <c r="J12" s="46"/>
    </row>
    <row r="13" ht="19.9" customHeight="1" spans="1:10">
      <c r="A13" s="33"/>
      <c r="B13" s="37">
        <v>208</v>
      </c>
      <c r="C13" s="37"/>
      <c r="D13" s="77"/>
      <c r="E13" s="37">
        <v>116</v>
      </c>
      <c r="F13" s="38" t="s">
        <v>188</v>
      </c>
      <c r="G13" s="36">
        <v>650121.08</v>
      </c>
      <c r="H13" s="36">
        <v>650121.08</v>
      </c>
      <c r="I13" s="39"/>
      <c r="J13" s="46"/>
    </row>
    <row r="14" ht="19.9" customHeight="1" spans="1:10">
      <c r="A14" s="33"/>
      <c r="B14" s="37">
        <v>208</v>
      </c>
      <c r="C14" s="77" t="s">
        <v>91</v>
      </c>
      <c r="D14" s="77"/>
      <c r="E14" s="37">
        <v>116</v>
      </c>
      <c r="F14" s="38" t="s">
        <v>189</v>
      </c>
      <c r="G14" s="39">
        <v>650121.08</v>
      </c>
      <c r="H14" s="39">
        <v>650121.08</v>
      </c>
      <c r="I14" s="39"/>
      <c r="J14" s="46"/>
    </row>
    <row r="15" ht="19.9" customHeight="1" spans="1:10">
      <c r="A15" s="33"/>
      <c r="B15" s="37">
        <v>208</v>
      </c>
      <c r="C15" s="77" t="s">
        <v>91</v>
      </c>
      <c r="D15" s="77" t="s">
        <v>91</v>
      </c>
      <c r="E15" s="37">
        <v>116</v>
      </c>
      <c r="F15" s="38" t="s">
        <v>92</v>
      </c>
      <c r="G15" s="39">
        <v>433414.07</v>
      </c>
      <c r="H15" s="39">
        <v>433414.07</v>
      </c>
      <c r="I15" s="39"/>
      <c r="J15" s="46"/>
    </row>
    <row r="16" ht="19.9" customHeight="1" spans="1:10">
      <c r="A16" s="33"/>
      <c r="B16" s="37">
        <v>208</v>
      </c>
      <c r="C16" s="77" t="s">
        <v>91</v>
      </c>
      <c r="D16" s="77" t="s">
        <v>93</v>
      </c>
      <c r="E16" s="37">
        <v>116</v>
      </c>
      <c r="F16" s="38" t="s">
        <v>94</v>
      </c>
      <c r="G16" s="39">
        <v>216707.01</v>
      </c>
      <c r="H16" s="39">
        <v>216707.01</v>
      </c>
      <c r="I16" s="39"/>
      <c r="J16" s="46"/>
    </row>
    <row r="17" ht="19.9" customHeight="1" spans="1:10">
      <c r="A17" s="33"/>
      <c r="B17" s="37">
        <v>210</v>
      </c>
      <c r="C17" s="37"/>
      <c r="D17" s="77"/>
      <c r="E17" s="37">
        <v>116</v>
      </c>
      <c r="F17" s="38" t="s">
        <v>190</v>
      </c>
      <c r="G17" s="36">
        <v>345852.29</v>
      </c>
      <c r="H17" s="36">
        <v>345852.29</v>
      </c>
      <c r="I17" s="39"/>
      <c r="J17" s="46"/>
    </row>
    <row r="18" ht="19.9" customHeight="1" spans="1:10">
      <c r="A18" s="33"/>
      <c r="B18" s="37">
        <v>210</v>
      </c>
      <c r="C18" s="37">
        <v>11</v>
      </c>
      <c r="D18" s="77"/>
      <c r="E18" s="37">
        <v>116</v>
      </c>
      <c r="F18" s="38" t="s">
        <v>191</v>
      </c>
      <c r="G18" s="39">
        <v>345852.29</v>
      </c>
      <c r="H18" s="39">
        <v>345852.29</v>
      </c>
      <c r="I18" s="39"/>
      <c r="J18" s="46"/>
    </row>
    <row r="19" ht="19.9" customHeight="1" spans="1:10">
      <c r="A19" s="33"/>
      <c r="B19" s="37">
        <v>210</v>
      </c>
      <c r="C19" s="37">
        <v>11</v>
      </c>
      <c r="D19" s="77" t="s">
        <v>88</v>
      </c>
      <c r="E19" s="37">
        <v>116</v>
      </c>
      <c r="F19" s="38" t="s">
        <v>96</v>
      </c>
      <c r="G19" s="39">
        <v>302280.05</v>
      </c>
      <c r="H19" s="39">
        <v>302280.05</v>
      </c>
      <c r="I19" s="39"/>
      <c r="J19" s="46"/>
    </row>
    <row r="20" ht="19.9" customHeight="1" spans="1:10">
      <c r="A20" s="33"/>
      <c r="B20" s="37">
        <v>210</v>
      </c>
      <c r="C20" s="37">
        <v>11</v>
      </c>
      <c r="D20" s="77" t="s">
        <v>97</v>
      </c>
      <c r="E20" s="37">
        <v>116</v>
      </c>
      <c r="F20" s="38" t="s">
        <v>102</v>
      </c>
      <c r="G20" s="39">
        <v>43572.24</v>
      </c>
      <c r="H20" s="39">
        <v>43572.24</v>
      </c>
      <c r="I20" s="39"/>
      <c r="J20" s="46"/>
    </row>
    <row r="21" ht="19.9" customHeight="1" spans="1:10">
      <c r="A21" s="33"/>
      <c r="B21" s="37">
        <v>221</v>
      </c>
      <c r="C21" s="37"/>
      <c r="D21" s="77"/>
      <c r="E21" s="37">
        <v>116</v>
      </c>
      <c r="F21" s="38" t="s">
        <v>192</v>
      </c>
      <c r="G21" s="36">
        <v>413400</v>
      </c>
      <c r="H21" s="36">
        <v>413400</v>
      </c>
      <c r="I21" s="39"/>
      <c r="J21" s="46"/>
    </row>
    <row r="22" ht="19.9" customHeight="1" spans="1:10">
      <c r="A22" s="33"/>
      <c r="B22" s="37">
        <v>221</v>
      </c>
      <c r="C22" s="37">
        <v>2</v>
      </c>
      <c r="D22" s="77"/>
      <c r="E22" s="37">
        <v>116</v>
      </c>
      <c r="F22" s="38" t="s">
        <v>193</v>
      </c>
      <c r="G22" s="39">
        <v>413400</v>
      </c>
      <c r="H22" s="39">
        <v>413400</v>
      </c>
      <c r="I22" s="39"/>
      <c r="J22" s="46"/>
    </row>
    <row r="23" ht="19.9" customHeight="1" spans="1:10">
      <c r="A23" s="33"/>
      <c r="B23" s="37">
        <v>221</v>
      </c>
      <c r="C23" s="37">
        <v>2</v>
      </c>
      <c r="D23" s="77" t="s">
        <v>88</v>
      </c>
      <c r="E23" s="37">
        <v>116</v>
      </c>
      <c r="F23" s="38" t="s">
        <v>98</v>
      </c>
      <c r="G23" s="39">
        <v>413400</v>
      </c>
      <c r="H23" s="39">
        <v>413400</v>
      </c>
      <c r="I23" s="39"/>
      <c r="J23" s="46"/>
    </row>
    <row r="24" ht="8.45" customHeight="1" spans="1:10">
      <c r="A24" s="41"/>
      <c r="B24" s="42"/>
      <c r="C24" s="42"/>
      <c r="D24" s="78"/>
      <c r="E24" s="42"/>
      <c r="F24" s="41"/>
      <c r="G24" s="41"/>
      <c r="H24" s="41"/>
      <c r="I24" s="41"/>
      <c r="J24" s="79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topLeftCell="B1" workbookViewId="0">
      <pane ySplit="6" topLeftCell="A7" activePane="bottomLeft" state="frozen"/>
      <selection/>
      <selection pane="bottomLeft" activeCell="L15" sqref="L15"/>
    </sheetView>
  </sheetViews>
  <sheetFormatPr defaultColWidth="10" defaultRowHeight="13.5"/>
  <cols>
    <col min="1" max="1" width="1.5" customWidth="1"/>
    <col min="2" max="2" width="6.125" customWidth="1"/>
    <col min="3" max="3" width="6.125" style="5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7"/>
      <c r="B1" s="27"/>
      <c r="C1" s="56"/>
      <c r="D1" s="50"/>
      <c r="E1" s="50"/>
      <c r="F1" s="26"/>
      <c r="G1" s="26"/>
      <c r="H1" s="57" t="s">
        <v>194</v>
      </c>
      <c r="I1" s="74"/>
    </row>
    <row r="2" ht="19.9" customHeight="1" spans="1:9">
      <c r="A2" s="26"/>
      <c r="B2" s="28" t="s">
        <v>195</v>
      </c>
      <c r="C2" s="58"/>
      <c r="D2" s="28"/>
      <c r="E2" s="28"/>
      <c r="F2" s="28"/>
      <c r="G2" s="28"/>
      <c r="H2" s="28"/>
      <c r="I2" s="74"/>
    </row>
    <row r="3" ht="17.1" customHeight="1" spans="1:9">
      <c r="A3" s="29"/>
      <c r="B3" s="30" t="s">
        <v>79</v>
      </c>
      <c r="C3" s="59"/>
      <c r="D3" s="30"/>
      <c r="E3" s="30"/>
      <c r="G3" s="29"/>
      <c r="H3" s="60" t="s">
        <v>6</v>
      </c>
      <c r="I3" s="74"/>
    </row>
    <row r="4" ht="21.4" customHeight="1" spans="1:9">
      <c r="A4" s="31"/>
      <c r="B4" s="32" t="s">
        <v>9</v>
      </c>
      <c r="C4" s="61"/>
      <c r="D4" s="32"/>
      <c r="E4" s="32"/>
      <c r="F4" s="32" t="s">
        <v>80</v>
      </c>
      <c r="G4" s="32"/>
      <c r="H4" s="32"/>
      <c r="I4" s="74"/>
    </row>
    <row r="5" ht="21.4" customHeight="1" spans="1:9">
      <c r="A5" s="31"/>
      <c r="B5" s="32" t="s">
        <v>84</v>
      </c>
      <c r="C5" s="61"/>
      <c r="D5" s="32" t="s">
        <v>70</v>
      </c>
      <c r="E5" s="32" t="s">
        <v>71</v>
      </c>
      <c r="F5" s="32" t="s">
        <v>59</v>
      </c>
      <c r="G5" s="32" t="s">
        <v>196</v>
      </c>
      <c r="H5" s="32" t="s">
        <v>197</v>
      </c>
      <c r="I5" s="74"/>
    </row>
    <row r="6" ht="21.4" customHeight="1" spans="1:9">
      <c r="A6" s="62"/>
      <c r="B6" s="32" t="s">
        <v>85</v>
      </c>
      <c r="C6" s="61" t="s">
        <v>86</v>
      </c>
      <c r="D6" s="32"/>
      <c r="E6" s="32"/>
      <c r="F6" s="32"/>
      <c r="G6" s="32"/>
      <c r="H6" s="32"/>
      <c r="I6" s="74"/>
    </row>
    <row r="7" ht="19.9" customHeight="1" spans="1:9">
      <c r="A7" s="31"/>
      <c r="B7" s="35"/>
      <c r="C7" s="63"/>
      <c r="D7" s="35"/>
      <c r="E7" s="35" t="s">
        <v>72</v>
      </c>
      <c r="F7" s="36">
        <f>F8+F30</f>
        <v>6058588.79</v>
      </c>
      <c r="G7" s="36">
        <f>G8+G30</f>
        <v>5345448.79</v>
      </c>
      <c r="H7" s="36">
        <f>H8+H30</f>
        <v>713140</v>
      </c>
      <c r="I7" s="74"/>
    </row>
    <row r="8" ht="19.9" customHeight="1" spans="1:9">
      <c r="A8" s="31"/>
      <c r="B8" s="64" t="s">
        <v>23</v>
      </c>
      <c r="C8" s="65" t="s">
        <v>23</v>
      </c>
      <c r="D8" s="66" t="s">
        <v>73</v>
      </c>
      <c r="E8" s="67" t="s">
        <v>198</v>
      </c>
      <c r="F8" s="36">
        <f>F9+F20+F27</f>
        <v>5331133.36</v>
      </c>
      <c r="G8" s="36">
        <f>G9+G20+G27</f>
        <v>4664043.36</v>
      </c>
      <c r="H8" s="36">
        <f>H9+H20+H27</f>
        <v>667090</v>
      </c>
      <c r="I8" s="74"/>
    </row>
    <row r="9" ht="19.9" customHeight="1" spans="1:9">
      <c r="A9" s="31"/>
      <c r="B9" s="64"/>
      <c r="C9" s="65"/>
      <c r="D9" s="66">
        <v>301</v>
      </c>
      <c r="E9" s="68" t="s">
        <v>199</v>
      </c>
      <c r="F9" s="36">
        <f>SUM(F10:F19)</f>
        <v>4599099.36</v>
      </c>
      <c r="G9" s="36">
        <f>SUM(G10:G19)</f>
        <v>4599099.36</v>
      </c>
      <c r="H9" s="36">
        <f>SUM(H10:H19)</f>
        <v>0</v>
      </c>
      <c r="I9" s="74"/>
    </row>
    <row r="10" ht="19.9" customHeight="1" spans="1:9">
      <c r="A10" s="31"/>
      <c r="B10" s="64">
        <v>301</v>
      </c>
      <c r="C10" s="65" t="s">
        <v>88</v>
      </c>
      <c r="D10" s="69"/>
      <c r="E10" s="70" t="s">
        <v>154</v>
      </c>
      <c r="F10" s="39">
        <f>SUM(G10:H10)</f>
        <v>1152924</v>
      </c>
      <c r="G10" s="39">
        <v>1152924</v>
      </c>
      <c r="H10" s="39"/>
      <c r="I10" s="74"/>
    </row>
    <row r="11" ht="19.9" customHeight="1" spans="1:9">
      <c r="A11" s="31"/>
      <c r="B11" s="64">
        <v>301</v>
      </c>
      <c r="C11" s="65" t="s">
        <v>97</v>
      </c>
      <c r="D11" s="69"/>
      <c r="E11" s="70" t="s">
        <v>155</v>
      </c>
      <c r="F11" s="39">
        <f t="shared" ref="F11:F48" si="0">SUM(G11:H11)</f>
        <v>1104558</v>
      </c>
      <c r="G11" s="39">
        <v>1104558</v>
      </c>
      <c r="H11" s="39"/>
      <c r="I11" s="74"/>
    </row>
    <row r="12" ht="19.9" customHeight="1" spans="1:9">
      <c r="A12" s="31"/>
      <c r="B12" s="64">
        <v>301</v>
      </c>
      <c r="C12" s="65" t="s">
        <v>156</v>
      </c>
      <c r="D12" s="69"/>
      <c r="E12" s="70" t="s">
        <v>157</v>
      </c>
      <c r="F12" s="39">
        <f t="shared" si="0"/>
        <v>1064249</v>
      </c>
      <c r="G12" s="39">
        <v>1064249</v>
      </c>
      <c r="H12" s="39"/>
      <c r="I12" s="74"/>
    </row>
    <row r="13" ht="19.9" customHeight="1" spans="1:9">
      <c r="A13" s="31"/>
      <c r="B13" s="64">
        <v>301</v>
      </c>
      <c r="C13" s="65" t="s">
        <v>158</v>
      </c>
      <c r="D13" s="69"/>
      <c r="E13" s="70" t="s">
        <v>159</v>
      </c>
      <c r="F13" s="39">
        <f t="shared" si="0"/>
        <v>376557.92</v>
      </c>
      <c r="G13" s="39">
        <v>376557.92</v>
      </c>
      <c r="H13" s="39"/>
      <c r="I13" s="74"/>
    </row>
    <row r="14" ht="19.9" customHeight="1" spans="1:9">
      <c r="A14" s="31"/>
      <c r="B14" s="64">
        <v>301</v>
      </c>
      <c r="C14" s="65" t="s">
        <v>160</v>
      </c>
      <c r="D14" s="69"/>
      <c r="E14" s="70" t="s">
        <v>161</v>
      </c>
      <c r="F14" s="39">
        <f t="shared" si="0"/>
        <v>188278.96</v>
      </c>
      <c r="G14" s="39">
        <v>188278.96</v>
      </c>
      <c r="H14" s="39"/>
      <c r="I14" s="74"/>
    </row>
    <row r="15" ht="19.9" customHeight="1" spans="1:9">
      <c r="A15" s="31"/>
      <c r="B15" s="64">
        <v>301</v>
      </c>
      <c r="C15" s="65" t="s">
        <v>162</v>
      </c>
      <c r="D15" s="69"/>
      <c r="E15" s="70" t="s">
        <v>163</v>
      </c>
      <c r="F15" s="39">
        <f t="shared" si="0"/>
        <v>232521.17</v>
      </c>
      <c r="G15" s="39">
        <v>232521.17</v>
      </c>
      <c r="H15" s="39"/>
      <c r="I15" s="74"/>
    </row>
    <row r="16" ht="19.9" customHeight="1" spans="1:9">
      <c r="A16" s="31"/>
      <c r="B16" s="64">
        <v>301</v>
      </c>
      <c r="C16" s="65" t="s">
        <v>95</v>
      </c>
      <c r="D16" s="69"/>
      <c r="E16" s="70" t="s">
        <v>164</v>
      </c>
      <c r="F16" s="39">
        <f t="shared" si="0"/>
        <v>69758.88</v>
      </c>
      <c r="G16" s="39">
        <v>69758.88</v>
      </c>
      <c r="H16" s="39"/>
      <c r="I16" s="74"/>
    </row>
    <row r="17" ht="19.9" customHeight="1" spans="1:9">
      <c r="A17" s="31"/>
      <c r="B17" s="64">
        <v>301</v>
      </c>
      <c r="C17" s="65" t="s">
        <v>165</v>
      </c>
      <c r="D17" s="69"/>
      <c r="E17" s="70" t="s">
        <v>166</v>
      </c>
      <c r="F17" s="39">
        <f t="shared" si="0"/>
        <v>6619.43</v>
      </c>
      <c r="G17" s="39">
        <v>6619.43</v>
      </c>
      <c r="H17" s="39"/>
      <c r="I17" s="74"/>
    </row>
    <row r="18" ht="19.9" customHeight="1" spans="1:9">
      <c r="A18" s="31"/>
      <c r="B18" s="64">
        <v>301</v>
      </c>
      <c r="C18" s="65" t="s">
        <v>167</v>
      </c>
      <c r="D18" s="69"/>
      <c r="E18" s="70" t="s">
        <v>98</v>
      </c>
      <c r="F18" s="39">
        <f t="shared" si="0"/>
        <v>361032</v>
      </c>
      <c r="G18" s="39">
        <v>361032</v>
      </c>
      <c r="H18" s="39"/>
      <c r="I18" s="74"/>
    </row>
    <row r="19" ht="19.9" customHeight="1" spans="1:9">
      <c r="A19" s="31"/>
      <c r="B19" s="64">
        <v>301</v>
      </c>
      <c r="C19" s="65" t="s">
        <v>168</v>
      </c>
      <c r="D19" s="69"/>
      <c r="E19" s="70" t="s">
        <v>169</v>
      </c>
      <c r="F19" s="39">
        <f t="shared" si="0"/>
        <v>42600</v>
      </c>
      <c r="G19" s="39">
        <v>42600</v>
      </c>
      <c r="H19" s="39"/>
      <c r="I19" s="74"/>
    </row>
    <row r="20" ht="19.9" customHeight="1" spans="1:9">
      <c r="A20" s="31"/>
      <c r="B20" s="64"/>
      <c r="C20" s="65"/>
      <c r="D20" s="70">
        <v>302</v>
      </c>
      <c r="E20" s="71" t="s">
        <v>200</v>
      </c>
      <c r="F20" s="36">
        <f t="shared" si="0"/>
        <v>667090</v>
      </c>
      <c r="G20" s="36">
        <f>SUM(G21:G26)</f>
        <v>0</v>
      </c>
      <c r="H20" s="36">
        <f>SUM(H21:H26)</f>
        <v>667090</v>
      </c>
      <c r="I20" s="74"/>
    </row>
    <row r="21" ht="19.9" customHeight="1" spans="1:9">
      <c r="A21" s="31"/>
      <c r="B21" s="64">
        <v>302</v>
      </c>
      <c r="C21" s="65" t="s">
        <v>88</v>
      </c>
      <c r="D21" s="69"/>
      <c r="E21" s="70" t="s">
        <v>170</v>
      </c>
      <c r="F21" s="39">
        <f t="shared" si="0"/>
        <v>310000</v>
      </c>
      <c r="G21" s="39"/>
      <c r="H21" s="39">
        <v>310000</v>
      </c>
      <c r="I21" s="74"/>
    </row>
    <row r="22" ht="19.9" customHeight="1" spans="1:9">
      <c r="A22" s="31"/>
      <c r="B22" s="64">
        <v>302</v>
      </c>
      <c r="C22" s="65" t="s">
        <v>171</v>
      </c>
      <c r="D22" s="69"/>
      <c r="E22" s="70" t="s">
        <v>172</v>
      </c>
      <c r="F22" s="39">
        <f t="shared" si="0"/>
        <v>9000</v>
      </c>
      <c r="G22" s="39"/>
      <c r="H22" s="39">
        <v>9000</v>
      </c>
      <c r="I22" s="74"/>
    </row>
    <row r="23" ht="19.9" customHeight="1" spans="1:9">
      <c r="A23" s="31"/>
      <c r="B23" s="64">
        <v>302</v>
      </c>
      <c r="C23" s="65" t="s">
        <v>95</v>
      </c>
      <c r="D23" s="69"/>
      <c r="E23" s="70" t="s">
        <v>173</v>
      </c>
      <c r="F23" s="39">
        <f t="shared" si="0"/>
        <v>110000</v>
      </c>
      <c r="G23" s="39"/>
      <c r="H23" s="39">
        <v>110000</v>
      </c>
      <c r="I23" s="74"/>
    </row>
    <row r="24" ht="19.9" customHeight="1" spans="1:9">
      <c r="A24" s="31"/>
      <c r="B24" s="64">
        <v>302</v>
      </c>
      <c r="C24" s="65" t="s">
        <v>174</v>
      </c>
      <c r="D24" s="69"/>
      <c r="E24" s="70" t="s">
        <v>175</v>
      </c>
      <c r="F24" s="39">
        <f t="shared" si="0"/>
        <v>5000</v>
      </c>
      <c r="G24" s="39"/>
      <c r="H24" s="39">
        <v>5000</v>
      </c>
      <c r="I24" s="74"/>
    </row>
    <row r="25" ht="19.9" customHeight="1" spans="1:9">
      <c r="A25" s="31"/>
      <c r="B25" s="64">
        <v>302</v>
      </c>
      <c r="C25" s="65" t="s">
        <v>176</v>
      </c>
      <c r="D25" s="69"/>
      <c r="E25" s="70" t="s">
        <v>177</v>
      </c>
      <c r="F25" s="39">
        <f t="shared" si="0"/>
        <v>33090</v>
      </c>
      <c r="G25" s="39"/>
      <c r="H25" s="39">
        <v>33090</v>
      </c>
      <c r="I25" s="74"/>
    </row>
    <row r="26" ht="19.9" customHeight="1" spans="1:9">
      <c r="A26" s="31"/>
      <c r="B26" s="64">
        <v>302</v>
      </c>
      <c r="C26" s="65" t="s">
        <v>178</v>
      </c>
      <c r="D26" s="69"/>
      <c r="E26" s="70" t="s">
        <v>179</v>
      </c>
      <c r="F26" s="39">
        <f t="shared" si="0"/>
        <v>200000</v>
      </c>
      <c r="G26" s="39"/>
      <c r="H26" s="39">
        <v>200000</v>
      </c>
      <c r="I26" s="74"/>
    </row>
    <row r="27" ht="19.9" customHeight="1" spans="1:9">
      <c r="A27" s="31"/>
      <c r="B27" s="64"/>
      <c r="C27" s="65"/>
      <c r="D27" s="69">
        <v>303</v>
      </c>
      <c r="E27" s="71" t="s">
        <v>201</v>
      </c>
      <c r="F27" s="36">
        <f>SUM(F28:F29)</f>
        <v>64944</v>
      </c>
      <c r="G27" s="36">
        <f>SUM(G28:G29)</f>
        <v>64944</v>
      </c>
      <c r="H27" s="36">
        <f>SUM(H28:H29)</f>
        <v>0</v>
      </c>
      <c r="I27" s="74"/>
    </row>
    <row r="28" ht="19.9" customHeight="1" spans="1:9">
      <c r="A28" s="31"/>
      <c r="B28" s="64">
        <v>303</v>
      </c>
      <c r="C28" s="65" t="s">
        <v>91</v>
      </c>
      <c r="D28" s="69"/>
      <c r="E28" s="70" t="s">
        <v>180</v>
      </c>
      <c r="F28" s="53">
        <f t="shared" si="0"/>
        <v>64800</v>
      </c>
      <c r="G28" s="53">
        <v>64800</v>
      </c>
      <c r="H28" s="39"/>
      <c r="I28" s="74"/>
    </row>
    <row r="29" ht="19.9" customHeight="1" spans="1:9">
      <c r="A29" s="31"/>
      <c r="B29" s="64">
        <v>303</v>
      </c>
      <c r="C29" s="65" t="s">
        <v>160</v>
      </c>
      <c r="D29" s="69"/>
      <c r="E29" s="70" t="s">
        <v>181</v>
      </c>
      <c r="F29" s="53">
        <f t="shared" si="0"/>
        <v>144</v>
      </c>
      <c r="G29" s="53">
        <v>144</v>
      </c>
      <c r="H29" s="39"/>
      <c r="I29" s="74"/>
    </row>
    <row r="30" ht="19.9" customHeight="1" spans="1:9">
      <c r="A30" s="31"/>
      <c r="B30" s="64"/>
      <c r="C30" s="65"/>
      <c r="D30" s="69" t="s">
        <v>75</v>
      </c>
      <c r="E30" s="70" t="s">
        <v>76</v>
      </c>
      <c r="F30" s="36">
        <f>F31+F42+F47</f>
        <v>727455.43</v>
      </c>
      <c r="G30" s="36">
        <f>G31+G42+G47</f>
        <v>681405.43</v>
      </c>
      <c r="H30" s="36">
        <f>H31+H42+H47</f>
        <v>46050</v>
      </c>
      <c r="I30" s="74"/>
    </row>
    <row r="31" ht="19.9" customHeight="1" spans="1:9">
      <c r="A31" s="31"/>
      <c r="B31" s="64"/>
      <c r="C31" s="65"/>
      <c r="D31" s="71" t="s">
        <v>202</v>
      </c>
      <c r="E31" s="70" t="s">
        <v>199</v>
      </c>
      <c r="F31" s="36">
        <f>SUM(F32:F41)</f>
        <v>681345.43</v>
      </c>
      <c r="G31" s="36">
        <f>SUM(G32:G41)</f>
        <v>681345.43</v>
      </c>
      <c r="H31" s="36">
        <f>SUM(H32:H41)</f>
        <v>0</v>
      </c>
      <c r="I31" s="74"/>
    </row>
    <row r="32" ht="19.9" customHeight="1" spans="1:9">
      <c r="A32" s="31"/>
      <c r="B32" s="64">
        <v>301</v>
      </c>
      <c r="C32" s="65" t="s">
        <v>88</v>
      </c>
      <c r="D32" s="69"/>
      <c r="E32" s="70" t="s">
        <v>154</v>
      </c>
      <c r="F32" s="39">
        <f t="shared" si="0"/>
        <v>163872</v>
      </c>
      <c r="G32" s="39">
        <v>163872</v>
      </c>
      <c r="H32" s="39"/>
      <c r="I32" s="74"/>
    </row>
    <row r="33" ht="19.9" customHeight="1" spans="1:9">
      <c r="A33" s="31"/>
      <c r="B33" s="64">
        <v>301</v>
      </c>
      <c r="C33" s="65" t="s">
        <v>97</v>
      </c>
      <c r="D33" s="69"/>
      <c r="E33" s="70" t="s">
        <v>155</v>
      </c>
      <c r="F33" s="39">
        <f t="shared" si="0"/>
        <v>29640</v>
      </c>
      <c r="G33" s="39">
        <v>29640</v>
      </c>
      <c r="H33" s="39"/>
      <c r="I33" s="74"/>
    </row>
    <row r="34" ht="19.9" customHeight="1" spans="1:9">
      <c r="A34" s="31"/>
      <c r="B34" s="64">
        <v>301</v>
      </c>
      <c r="C34" s="65" t="s">
        <v>171</v>
      </c>
      <c r="D34" s="69"/>
      <c r="E34" s="70" t="s">
        <v>182</v>
      </c>
      <c r="F34" s="39">
        <f t="shared" si="0"/>
        <v>297822.84</v>
      </c>
      <c r="G34" s="39">
        <v>297822.84</v>
      </c>
      <c r="H34" s="39"/>
      <c r="I34" s="74"/>
    </row>
    <row r="35" ht="19.9" customHeight="1" spans="1:9">
      <c r="A35" s="31"/>
      <c r="B35" s="64">
        <v>301</v>
      </c>
      <c r="C35" s="65" t="s">
        <v>158</v>
      </c>
      <c r="D35" s="69"/>
      <c r="E35" s="70" t="s">
        <v>159</v>
      </c>
      <c r="F35" s="39">
        <f t="shared" si="0"/>
        <v>56856.15</v>
      </c>
      <c r="G35" s="39">
        <v>56856.15</v>
      </c>
      <c r="H35" s="39"/>
      <c r="I35" s="74"/>
    </row>
    <row r="36" ht="19.9" customHeight="1" spans="1:9">
      <c r="A36" s="31"/>
      <c r="B36" s="64">
        <v>301</v>
      </c>
      <c r="C36" s="65" t="s">
        <v>160</v>
      </c>
      <c r="D36" s="69"/>
      <c r="E36" s="70" t="s">
        <v>161</v>
      </c>
      <c r="F36" s="39">
        <f t="shared" si="0"/>
        <v>28428.05</v>
      </c>
      <c r="G36" s="39">
        <v>28428.05</v>
      </c>
      <c r="H36" s="39"/>
      <c r="I36" s="74"/>
    </row>
    <row r="37" ht="19.9" customHeight="1" spans="1:9">
      <c r="A37" s="31"/>
      <c r="B37" s="64">
        <v>301</v>
      </c>
      <c r="C37" s="65" t="s">
        <v>162</v>
      </c>
      <c r="D37" s="69"/>
      <c r="E37" s="70" t="s">
        <v>163</v>
      </c>
      <c r="F37" s="39">
        <f t="shared" si="0"/>
        <v>34393.44</v>
      </c>
      <c r="G37" s="39">
        <v>34393.44</v>
      </c>
      <c r="H37" s="39"/>
      <c r="I37" s="74"/>
    </row>
    <row r="38" ht="19.9" customHeight="1" spans="1:9">
      <c r="A38" s="31"/>
      <c r="B38" s="64">
        <v>301</v>
      </c>
      <c r="C38" s="65" t="s">
        <v>95</v>
      </c>
      <c r="D38" s="69"/>
      <c r="E38" s="70" t="s">
        <v>164</v>
      </c>
      <c r="F38" s="39">
        <f t="shared" si="0"/>
        <v>9178.8</v>
      </c>
      <c r="G38" s="39">
        <v>9178.8</v>
      </c>
      <c r="H38" s="39"/>
      <c r="I38" s="74"/>
    </row>
    <row r="39" ht="19.9" customHeight="1" spans="1:9">
      <c r="A39" s="31"/>
      <c r="B39" s="64">
        <v>301</v>
      </c>
      <c r="C39" s="65" t="s">
        <v>165</v>
      </c>
      <c r="D39" s="69"/>
      <c r="E39" s="70" t="s">
        <v>166</v>
      </c>
      <c r="F39" s="39">
        <f t="shared" si="0"/>
        <v>2986.15</v>
      </c>
      <c r="G39" s="39">
        <v>2986.15</v>
      </c>
      <c r="H39" s="39"/>
      <c r="I39" s="74"/>
    </row>
    <row r="40" ht="19.9" customHeight="1" spans="1:9">
      <c r="A40" s="31"/>
      <c r="B40" s="64">
        <v>301</v>
      </c>
      <c r="C40" s="65" t="s">
        <v>167</v>
      </c>
      <c r="D40" s="69"/>
      <c r="E40" s="70" t="s">
        <v>98</v>
      </c>
      <c r="F40" s="39">
        <f t="shared" si="0"/>
        <v>52368</v>
      </c>
      <c r="G40" s="39">
        <v>52368</v>
      </c>
      <c r="H40" s="39"/>
      <c r="I40" s="74"/>
    </row>
    <row r="41" ht="19.9" customHeight="1" spans="1:9">
      <c r="A41" s="31"/>
      <c r="B41" s="64">
        <v>301</v>
      </c>
      <c r="C41" s="65" t="s">
        <v>168</v>
      </c>
      <c r="D41" s="69"/>
      <c r="E41" s="70" t="s">
        <v>169</v>
      </c>
      <c r="F41" s="39">
        <f t="shared" si="0"/>
        <v>5800</v>
      </c>
      <c r="G41" s="39">
        <v>5800</v>
      </c>
      <c r="H41" s="39"/>
      <c r="I41" s="74"/>
    </row>
    <row r="42" ht="19.9" customHeight="1" spans="1:9">
      <c r="A42" s="31"/>
      <c r="B42" s="64"/>
      <c r="C42" s="65"/>
      <c r="D42" s="69">
        <v>302</v>
      </c>
      <c r="E42" s="70" t="s">
        <v>200</v>
      </c>
      <c r="F42" s="36">
        <f>SUM(F43:F46)</f>
        <v>46050</v>
      </c>
      <c r="G42" s="36">
        <f>SUM(G43:G46)</f>
        <v>0</v>
      </c>
      <c r="H42" s="36">
        <f>SUM(H43:H46)</f>
        <v>46050</v>
      </c>
      <c r="I42" s="74"/>
    </row>
    <row r="43" ht="19.9" customHeight="1" spans="1:9">
      <c r="A43" s="31"/>
      <c r="B43" s="64">
        <v>302</v>
      </c>
      <c r="C43" s="65" t="s">
        <v>88</v>
      </c>
      <c r="D43" s="69"/>
      <c r="E43" s="70" t="s">
        <v>170</v>
      </c>
      <c r="F43" s="39">
        <f t="shared" si="0"/>
        <v>36050</v>
      </c>
      <c r="G43" s="39"/>
      <c r="H43" s="39">
        <v>36050</v>
      </c>
      <c r="I43" s="74"/>
    </row>
    <row r="44" ht="19.9" customHeight="1" spans="1:9">
      <c r="A44" s="31"/>
      <c r="B44" s="64">
        <v>302</v>
      </c>
      <c r="C44" s="65" t="s">
        <v>171</v>
      </c>
      <c r="D44" s="69"/>
      <c r="E44" s="70" t="s">
        <v>172</v>
      </c>
      <c r="F44" s="39">
        <f t="shared" si="0"/>
        <v>2000</v>
      </c>
      <c r="G44" s="39"/>
      <c r="H44" s="39">
        <v>2000</v>
      </c>
      <c r="I44" s="74"/>
    </row>
    <row r="45" ht="19.9" customHeight="1" spans="1:9">
      <c r="A45" s="31"/>
      <c r="B45" s="64">
        <v>302</v>
      </c>
      <c r="C45" s="65" t="s">
        <v>95</v>
      </c>
      <c r="D45" s="69"/>
      <c r="E45" s="70" t="s">
        <v>173</v>
      </c>
      <c r="F45" s="39">
        <f t="shared" si="0"/>
        <v>6000</v>
      </c>
      <c r="G45" s="39"/>
      <c r="H45" s="39">
        <v>6000</v>
      </c>
      <c r="I45" s="74"/>
    </row>
    <row r="46" ht="19.9" customHeight="1" spans="1:9">
      <c r="A46" s="31"/>
      <c r="B46" s="64">
        <v>302</v>
      </c>
      <c r="C46" s="65" t="s">
        <v>174</v>
      </c>
      <c r="D46" s="69"/>
      <c r="E46" s="70" t="s">
        <v>175</v>
      </c>
      <c r="F46" s="39">
        <f t="shared" si="0"/>
        <v>2000</v>
      </c>
      <c r="G46" s="39"/>
      <c r="H46" s="39">
        <v>2000</v>
      </c>
      <c r="I46" s="74"/>
    </row>
    <row r="47" ht="19.9" customHeight="1" spans="1:9">
      <c r="A47" s="31"/>
      <c r="B47" s="64"/>
      <c r="C47" s="65"/>
      <c r="D47" s="69">
        <v>303</v>
      </c>
      <c r="E47" s="70" t="s">
        <v>201</v>
      </c>
      <c r="F47" s="36">
        <f>SUM(F48)</f>
        <v>60</v>
      </c>
      <c r="G47" s="36">
        <f>SUM(G48)</f>
        <v>60</v>
      </c>
      <c r="H47" s="36">
        <f>SUM(H48)</f>
        <v>0</v>
      </c>
      <c r="I47" s="74"/>
    </row>
    <row r="48" ht="19.9" customHeight="1" spans="1:9">
      <c r="A48" s="31"/>
      <c r="B48" s="64">
        <v>303</v>
      </c>
      <c r="C48" s="65" t="s">
        <v>160</v>
      </c>
      <c r="D48" s="69"/>
      <c r="E48" s="70" t="s">
        <v>181</v>
      </c>
      <c r="F48" s="39">
        <f t="shared" si="0"/>
        <v>60</v>
      </c>
      <c r="G48" s="39">
        <v>60</v>
      </c>
      <c r="H48" s="39"/>
      <c r="I48" s="74"/>
    </row>
    <row r="49" ht="8.45" customHeight="1" spans="1:9">
      <c r="A49" s="41"/>
      <c r="B49" s="41"/>
      <c r="C49" s="72"/>
      <c r="D49" s="73"/>
      <c r="E49" s="41"/>
      <c r="F49" s="41"/>
      <c r="G49" s="41"/>
      <c r="H49" s="41"/>
      <c r="I49" s="7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313888888888889" top="0.271527777777778" bottom="0.271527777777778" header="0" footer="0"/>
  <pageSetup paperSize="9" scale="57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G21" sqref="G2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26"/>
      <c r="B1" s="27"/>
      <c r="C1" s="27"/>
      <c r="D1" s="27"/>
      <c r="E1" s="50"/>
      <c r="F1" s="50"/>
      <c r="G1" s="43" t="s">
        <v>203</v>
      </c>
      <c r="H1" s="31"/>
    </row>
    <row r="2" ht="19.9" customHeight="1" spans="1:8">
      <c r="A2" s="26"/>
      <c r="B2" s="28" t="s">
        <v>204</v>
      </c>
      <c r="C2" s="28"/>
      <c r="D2" s="28"/>
      <c r="E2" s="28"/>
      <c r="F2" s="28"/>
      <c r="G2" s="28"/>
      <c r="H2" s="31" t="s">
        <v>3</v>
      </c>
    </row>
    <row r="3" ht="17.1" customHeight="1" spans="1:8">
      <c r="A3" s="29"/>
      <c r="B3" s="30" t="s">
        <v>5</v>
      </c>
      <c r="C3" s="30"/>
      <c r="D3" s="30"/>
      <c r="E3" s="30"/>
      <c r="F3" s="30"/>
      <c r="G3" s="44" t="s">
        <v>6</v>
      </c>
      <c r="H3" s="45"/>
    </row>
    <row r="4" ht="21.4" customHeight="1" spans="1:8">
      <c r="A4" s="33"/>
      <c r="B4" s="32" t="s">
        <v>84</v>
      </c>
      <c r="C4" s="32"/>
      <c r="D4" s="32"/>
      <c r="E4" s="32" t="s">
        <v>70</v>
      </c>
      <c r="F4" s="32" t="s">
        <v>71</v>
      </c>
      <c r="G4" s="32" t="s">
        <v>205</v>
      </c>
      <c r="H4" s="46"/>
    </row>
    <row r="5" ht="21.4" customHeight="1" spans="1:8">
      <c r="A5" s="33"/>
      <c r="B5" s="32" t="s">
        <v>85</v>
      </c>
      <c r="C5" s="32" t="s">
        <v>86</v>
      </c>
      <c r="D5" s="32" t="s">
        <v>87</v>
      </c>
      <c r="E5" s="32"/>
      <c r="F5" s="32"/>
      <c r="G5" s="32"/>
      <c r="H5" s="47"/>
    </row>
    <row r="6" ht="19.9" customHeight="1" spans="1:8">
      <c r="A6" s="34"/>
      <c r="B6" s="35"/>
      <c r="C6" s="35"/>
      <c r="D6" s="35"/>
      <c r="E6" s="35"/>
      <c r="F6" s="35" t="s">
        <v>72</v>
      </c>
      <c r="G6" s="36">
        <v>200000</v>
      </c>
      <c r="H6" s="48"/>
    </row>
    <row r="7" ht="19.9" customHeight="1" spans="1:8">
      <c r="A7" s="33"/>
      <c r="B7" s="37"/>
      <c r="C7" s="37"/>
      <c r="D7" s="37"/>
      <c r="E7" s="37">
        <v>116001</v>
      </c>
      <c r="F7" s="38" t="s">
        <v>74</v>
      </c>
      <c r="G7" s="39">
        <v>200000</v>
      </c>
      <c r="H7" s="46"/>
    </row>
    <row r="8" ht="19.9" customHeight="1" spans="1:8">
      <c r="A8" s="33"/>
      <c r="B8" s="37"/>
      <c r="C8" s="37"/>
      <c r="D8" s="37"/>
      <c r="E8" s="37">
        <v>2013299</v>
      </c>
      <c r="F8" s="54" t="s">
        <v>90</v>
      </c>
      <c r="G8" s="39">
        <v>200000</v>
      </c>
      <c r="H8" s="46"/>
    </row>
    <row r="9" ht="19.9" customHeight="1" spans="1:8">
      <c r="A9" s="33"/>
      <c r="B9" s="37">
        <v>201</v>
      </c>
      <c r="C9" s="37">
        <v>32</v>
      </c>
      <c r="D9" s="37">
        <v>99</v>
      </c>
      <c r="E9" s="37"/>
      <c r="F9" s="38" t="s">
        <v>206</v>
      </c>
      <c r="G9" s="39">
        <v>200000</v>
      </c>
      <c r="H9" s="46"/>
    </row>
    <row r="10" ht="19.9" customHeight="1" spans="1:8">
      <c r="A10" s="33"/>
      <c r="B10" s="37"/>
      <c r="C10" s="37"/>
      <c r="D10" s="37"/>
      <c r="E10" s="37"/>
      <c r="F10" s="38"/>
      <c r="G10" s="39"/>
      <c r="H10" s="46"/>
    </row>
    <row r="11" ht="8.45" customHeight="1" spans="1:8">
      <c r="A11" s="41"/>
      <c r="B11" s="42"/>
      <c r="C11" s="42"/>
      <c r="D11" s="42"/>
      <c r="E11" s="42"/>
      <c r="F11" s="41"/>
      <c r="G11" s="41"/>
      <c r="H11" s="49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15625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 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2023-02-06T08:50:00Z</dcterms:created>
  <dcterms:modified xsi:type="dcterms:W3CDTF">2024-08-13T09:46:01Z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B3048A5171DB4831B7D5D3EFD921C491</vt:lpwstr>
  </property>
</Properties>
</file>