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<sst xmlns="http://schemas.openxmlformats.org/spreadsheetml/2006/main" count="894" uniqueCount="346">
  <si>
    <t>2023年部门预算</t>
  </si>
  <si>
    <t>茂县自然资源局</t>
  </si>
  <si>
    <t xml:space="preserve">
表1</t>
  </si>
  <si>
    <t xml:space="preserve"> </t>
  </si>
  <si>
    <t>部门收支总表</t>
  </si>
  <si>
    <t>部门：茂县自然资源局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</si>
  <si>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</si>
  <si>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</si>
  <si>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</si>
  <si>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</si>
  <si>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</si>
  <si>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</si>
  <si>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8,609,902.90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</si>
  <si>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</si>
  <si>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</si>
  <si>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t>1,000,000.00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</si>
  <si>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</si>
  <si>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</si>
  <si>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</si>
  <si>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</si>
  <si>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</si>
  <si>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</si>
  <si>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</si>
  <si>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</si>
  <si>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</si>
  <si>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</si>
  <si>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</si>
  <si>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</si>
  <si>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</si>
  <si>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</si>
  <si>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</si>
  <si>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</si>
  <si>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</si>
  <si>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</si>
  <si>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</si>
  <si>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</si>
  <si>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</si>
  <si>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</si>
  <si>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</si>
  <si>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</si>
  <si>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</si>
  <si>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</si>
  <si>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</si>
  <si>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</si>
  <si>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</si>
  <si>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</si>
  <si>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</si>
  <si>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</si>
  <si>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</si>
  <si>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</si>
  <si>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</si>
  <si>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t>9,609,902.90</t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</si>
  <si>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</si>
  <si>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</si>
  <si>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</si>
  <si>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</si>
  <si>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</si>
  <si>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</si>
  <si>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</si>
  <si>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</si>
  <si>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</si>
  <si>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</si>
  <si>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</si>
  <si>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</si>
  <si>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</si>
  <si>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</si>
  <si>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</si>
  <si>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</si>
  <si>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</si>
  <si>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</si>
  <si>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</si>
  <si>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</si>
  <si>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</si>
  <si>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</si>
  <si>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</si>
  <si>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</si>
  <si>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306</t>
  </si>
  <si>
    <t>茂县自然资源局（行政）</t>
  </si>
  <si>
    <t>3,323,640.83</t>
  </si>
  <si>
    <t>2,323,640.83</t>
  </si>
  <si>
    <t>茂县自然资源局（事业）</t>
  </si>
  <si>
    <t>6,286,262.07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</si>
  <si>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</si>
  <si>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</si>
  <si>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</si>
  <si>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</si>
  <si>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</si>
  <si>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</si>
  <si>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</si>
  <si>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</si>
  <si>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</si>
  <si>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</si>
  <si>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0"/>
        <rFont val="宋体"/>
        <charset val="134"/>
      </rPr>
      <t>306</t>
    </r>
    <r>
      <rPr>
        <sz val="10"/>
        <rFont val="宋体"/>
        <charset val="134"/>
      </rPr>
      <t>0</t>
    </r>
    <r>
      <rPr>
        <sz val="10"/>
        <rFont val="宋体"/>
        <charset val="134"/>
      </rPr>
      <t>01</t>
    </r>
  </si>
  <si>
    <t>208</t>
  </si>
  <si>
    <t>05</t>
  </si>
  <si>
    <t>306001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</si>
  <si>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</si>
  <si>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</si>
  <si>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</si>
  <si>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</si>
  <si>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</si>
  <si>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>01</t>
  </si>
  <si>
    <t xml:space="preserve">  行政单位医疗</t>
  </si>
  <si>
    <t>212</t>
  </si>
  <si>
    <t>08</t>
  </si>
  <si>
    <t>02</t>
  </si>
  <si>
    <t xml:space="preserve">  国有土地使用权出让收入安排的支出</t>
  </si>
  <si>
    <t>220</t>
  </si>
  <si>
    <t xml:space="preserve">  行政运行</t>
  </si>
  <si>
    <t>221</t>
  </si>
  <si>
    <t xml:space="preserve">  住房公积金</t>
  </si>
  <si>
    <t>306102</t>
  </si>
  <si>
    <t xml:space="preserve"> 306102</t>
  </si>
  <si>
    <t xml:space="preserve">  事业单位医疗</t>
  </si>
  <si>
    <t>50</t>
  </si>
  <si>
    <t xml:space="preserve">  事业运行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</si>
  <si>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</si>
  <si>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</si>
  <si>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</si>
  <si>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</si>
  <si>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</si>
  <si>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</si>
  <si>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</si>
  <si>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</si>
  <si>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</si>
  <si>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</si>
  <si>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</si>
  <si>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</si>
  <si>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</si>
  <si>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</si>
  <si>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</si>
  <si>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</si>
  <si>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</si>
  <si>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</si>
  <si>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</si>
  <si>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</si>
  <si>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</si>
  <si>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</si>
  <si>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</si>
  <si>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</si>
  <si>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</si>
  <si>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</si>
  <si>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</si>
  <si>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</si>
  <si>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</si>
  <si>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</si>
  <si>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</si>
  <si>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</si>
  <si>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</si>
  <si>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</si>
  <si>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</si>
  <si>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</si>
  <si>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</si>
  <si>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</si>
  <si>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</si>
  <si>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</si>
  <si>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</si>
  <si>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</si>
  <si>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</si>
  <si>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</si>
  <si>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</si>
  <si>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</si>
  <si>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</si>
  <si>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</si>
  <si>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</si>
  <si>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</si>
  <si>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基本工资</t>
  </si>
  <si>
    <t>津贴补贴</t>
  </si>
  <si>
    <t>03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</si>
  <si>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</si>
  <si>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</si>
  <si>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</si>
  <si>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</si>
  <si>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</si>
  <si>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</si>
  <si>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</si>
  <si>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</si>
  <si>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</si>
  <si>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</si>
  <si>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</si>
  <si>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14</t>
  </si>
  <si>
    <t>医疗费</t>
  </si>
  <si>
    <t>办公费</t>
  </si>
  <si>
    <t>电费</t>
  </si>
  <si>
    <t>07</t>
  </si>
  <si>
    <t>邮电费</t>
  </si>
  <si>
    <t>差旅费</t>
  </si>
  <si>
    <t>16</t>
  </si>
  <si>
    <t>培训费</t>
  </si>
  <si>
    <t>17</t>
  </si>
  <si>
    <t>公务接待费</t>
  </si>
  <si>
    <t>27</t>
  </si>
  <si>
    <t>委托业务费</t>
  </si>
  <si>
    <t>31</t>
  </si>
  <si>
    <t>公务用车运行维护费</t>
  </si>
  <si>
    <t>生活补助</t>
  </si>
  <si>
    <t>奖励金</t>
  </si>
  <si>
    <t>绩效工资</t>
  </si>
  <si>
    <t>水费</t>
  </si>
  <si>
    <t>表3</t>
  </si>
  <si>
    <t>一般公共预算支出预算表</t>
  </si>
  <si>
    <t>2080505</t>
  </si>
  <si>
    <t>2080506</t>
  </si>
  <si>
    <t>2101101</t>
  </si>
  <si>
    <t>2200101</t>
  </si>
  <si>
    <t>2210201</t>
  </si>
  <si>
    <t>2101102</t>
  </si>
  <si>
    <t>2200150</t>
  </si>
  <si>
    <t>表3-1</t>
  </si>
  <si>
    <t>一般公共预算基本支出预算表</t>
  </si>
  <si>
    <t>人员经费</t>
  </si>
  <si>
    <t>公用经费</t>
  </si>
  <si>
    <t>301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</si>
  <si>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</si>
  <si>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</si>
  <si>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</si>
  <si>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</si>
  <si>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</si>
  <si>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</si>
  <si>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</si>
  <si>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</si>
  <si>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</si>
  <si>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</si>
  <si>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</si>
  <si>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</si>
  <si>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</si>
  <si>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</si>
  <si>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</si>
  <si>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</si>
  <si>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</si>
  <si>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</si>
  <si>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</si>
  <si>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</si>
  <si>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</si>
  <si>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30113</t>
  </si>
  <si>
    <t>  住房公积金</t>
  </si>
  <si>
    <t>30114</t>
  </si>
  <si>
    <t>  医疗费</t>
  </si>
  <si>
    <t>302</t>
  </si>
  <si>
    <t> 商品和服务支出</t>
  </si>
  <si>
    <t>30201</t>
  </si>
  <si>
    <t>  办公费</t>
  </si>
  <si>
    <t>30206</t>
  </si>
  <si>
    <t>  电费</t>
  </si>
  <si>
    <t>30205</t>
  </si>
  <si>
    <t>  邮电费</t>
  </si>
  <si>
    <t>30211</t>
  </si>
  <si>
    <t>  差旅费</t>
  </si>
  <si>
    <t>30216</t>
  </si>
  <si>
    <t>  培训费</t>
  </si>
  <si>
    <t>30217</t>
  </si>
  <si>
    <t>  公务接待费</t>
  </si>
  <si>
    <t>30231</t>
  </si>
  <si>
    <t>  公务用车运行维护费</t>
  </si>
  <si>
    <t>303</t>
  </si>
  <si>
    <t> 对个人和家庭的补助</t>
  </si>
  <si>
    <t>30305</t>
  </si>
  <si>
    <t>  生活补助</t>
  </si>
  <si>
    <t>   遗属生活补助</t>
  </si>
  <si>
    <t>3030503</t>
  </si>
  <si>
    <t>   其他生活补助</t>
  </si>
  <si>
    <t>30309</t>
  </si>
  <si>
    <t>  奖励金</t>
  </si>
  <si>
    <t>3030901</t>
  </si>
  <si>
    <t>   独生子女</t>
  </si>
  <si>
    <t>30107</t>
  </si>
  <si>
    <t>  绩效工资</t>
  </si>
  <si>
    <t>  水费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</si>
  <si>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</si>
  <si>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</si>
  <si>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</si>
  <si>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</si>
  <si>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说明：此表为空，不涉及一般公共预算项目支出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</si>
  <si>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</si>
  <si>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</si>
  <si>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</si>
  <si>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</si>
  <si>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</si>
  <si>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</si>
  <si>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</si>
  <si>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</si>
  <si>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</si>
  <si>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</si>
  <si>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</si>
  <si>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2120802</t>
  </si>
  <si>
    <t>土地开发支出</t>
  </si>
  <si>
    <t>表4-1</t>
  </si>
  <si>
    <t>政府性基金预算“三公”经费支出预算表</t>
  </si>
  <si>
    <t>说明：此表为空，不涉及政府性基金预算“三公”经费支出</t>
  </si>
  <si>
    <t>表5</t>
  </si>
  <si>
    <t>国有资本经营预算支出预算表</t>
  </si>
  <si>
    <t>本年国有资本经营预算支出</t>
  </si>
  <si>
    <t>说明：此表为空，不涉及国有资本经营预算支出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</si>
  <si>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</si>
  <si>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</si>
  <si>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</si>
  <si>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</si>
  <si>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</si>
  <si>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</si>
  <si>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</si>
  <si>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</si>
  <si>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</si>
  <si>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</si>
  <si>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</si>
  <si>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</si>
  <si>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2022年度国土变更调查项目</t>
  </si>
  <si>
    <t>年度国土变更调查是地方党委政府高质量发展综合绩效评价、耕地保护和粮食安全党政同责考评、耕地“进出平衡”考核和维持“三调”成果现势性等工作的重要数据基础，是自然资源管理的重要底板数据。</t>
  </si>
  <si>
    <t>产出指标</t>
  </si>
  <si>
    <t>时效指标</t>
  </si>
  <si>
    <t>本年度完成2022年度国土变更调查</t>
  </si>
  <si>
    <t>≥</t>
  </si>
  <si>
    <t>60</t>
  </si>
  <si>
    <t>55</t>
  </si>
  <si>
    <t>效益指标</t>
  </si>
  <si>
    <t>社会效益指标</t>
  </si>
  <si>
    <t>国土变更调查是自然资源管理的重要底板数据</t>
  </si>
  <si>
    <t>40</t>
  </si>
  <si>
    <t>35</t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</si>
  <si>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</si>
  <si>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</si>
  <si>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</si>
  <si>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</si>
  <si>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</si>
  <si>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</si>
  <si>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日常公用经费和人员经费的基本支出</t>
  </si>
  <si>
    <t>办公费、电话费、水电费等及工资和补贴、五险一金等</t>
  </si>
  <si>
    <t>狠抓党风廉政建设工作</t>
  </si>
  <si>
    <t>严格执行党风廉政建设主体责任和监督责任，落实党风廉政建设第一责任人制度；研究制定党风廉政建设和反腐败工作计划，提出年度目标，落实工作责任，全面安排部署，认真组织实施</t>
  </si>
  <si>
    <t>保障项目建设用地需求</t>
  </si>
  <si>
    <t>积极做好项目建设用地报批工作，加大土地统征工作力度，确保全县重点建设项目用地需求，助力县域经济高质量发展</t>
  </si>
  <si>
    <t>年度部门整体支出预算</t>
  </si>
  <si>
    <t>资金总额</t>
  </si>
  <si>
    <t>财政拨款</t>
  </si>
  <si>
    <t>其他资金</t>
  </si>
  <si>
    <t>年度总体目标</t>
  </si>
  <si>
    <t>一、2023年，我局依然贯彻执行我局职能职责：1.履行全民所有土地、矿产、森林、草原、湿地、水等自然资源资产所有者职责和所有国土空间用途管制职责；
2.负责全县自然资源调查监测评价；
3.负责全县自然资源统一确权登记工作；
4.负责全县自然资源资产有偿使用工作；
5.负责全县自然资源的合理开发利用；
6.负责建立全县空间规划体系并监督实施；
7.负责统筹全县国土空间生态修复；
8.负责组织实施最严格的耕地保护制度；
9.负责管理全县地质勘查行业和地质工作；
10.负责落实综合防灾减灾规划相关要求；
11.负责全县矿产资源管理工作；
12.负责全县测绘地理信息工作；
13.推动全县自然资源领域科技发展和对外合作；
14.配合国家、省、州对县人民政府落实党中央、国务院关于自然资源和国土空间规划的重大方针政策、决策部署及法律法规执行情况进行督察；
15.负责职责范围内的安全生产和职业健康、生态环境保护、审批服务便民化及行政执法等工作；
16.完成县委、县人民政府交办的其他任务。
二、下一年度任务：1.维持自然资源局正常运转所需费用，包括工资和补贴、五险一金等人员经费，及办公费、电话费、水电费等日常公用经费
2.强化空间规划引领
3.加强地灾防灾
4.保障项目建设用地需求
5.提升矿产资源管理水平
6.持续优化不动产登记营商环境</t>
  </si>
  <si>
    <t>年度绩效指标</t>
  </si>
  <si>
    <t>指标值（包含数字及文字描述）</t>
  </si>
  <si>
    <t>数量指标</t>
  </si>
  <si>
    <t xml:space="preserve">资金兑付率  </t>
  </si>
  <si>
    <t>≥90%</t>
  </si>
  <si>
    <t>支付时效</t>
  </si>
  <si>
    <t>2023年度内</t>
  </si>
  <si>
    <t>满意度指标</t>
  </si>
  <si>
    <t>支付满意度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</si>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</sst>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SimSun"/>
      <charset val="134"/>
    </font>
    <font>
      <sz val="9"/>
      <color theme="1"/>
      <name val="宋体"/>
      <charset val="134"/>
    </font>
    <font>
      <sz val="11"/>
      <color theme="1"/>
      <name val="SimSun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>
      <alignment vertical="center"/>
    </xf>
    <xf numFmtId="0" fontId="10" fillId="0" borderId="0"/>
    <xf numFmtId="0" fontId="16" fillId="0" borderId="0"/>
  </cellStyleXfs>
  <cellXfs count="130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" fontId="5" fillId="0" borderId="1" xfId="49" applyNumberFormat="1" applyFont="1" applyBorder="1" applyAlignment="1">
      <alignment horizontal="right" vertical="center" wrapText="1"/>
    </xf>
    <xf numFmtId="0" fontId="7" fillId="0" borderId="2" xfId="49" applyFont="1" applyBorder="1" applyAlignment="1">
      <alignment vertical="center" wrapText="1"/>
    </xf>
    <xf numFmtId="0" fontId="8" fillId="0" borderId="3" xfId="49" applyFont="1" applyBorder="1" applyAlignment="1">
      <alignment vertical="center" wrapText="1"/>
    </xf>
    <xf numFmtId="0" fontId="8" fillId="0" borderId="0" xfId="49" applyFont="1" applyBorder="1" applyAlignment="1">
      <alignment vertical="center" wrapText="1"/>
    </xf>
    <xf numFmtId="0" fontId="9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vertical="center" wrapText="1"/>
    </xf>
    <xf numFmtId="0" fontId="11" fillId="2" borderId="5" xfId="49" applyFont="1" applyFill="1" applyBorder="1" applyAlignment="1">
      <alignment horizontal="center" vertical="center"/>
    </xf>
    <xf numFmtId="0" fontId="12" fillId="0" borderId="6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4" fontId="12" fillId="0" borderId="6" xfId="49" applyNumberFormat="1" applyFont="1" applyBorder="1" applyAlignment="1">
      <alignment horizontal="center" vertical="center" wrapText="1"/>
    </xf>
    <xf numFmtId="0" fontId="13" fillId="0" borderId="7" xfId="51" applyFont="1" applyFill="1" applyBorder="1" applyAlignment="1">
      <alignment vertical="center"/>
    </xf>
    <xf numFmtId="0" fontId="13" fillId="0" borderId="7" xfId="51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4" fontId="12" fillId="0" borderId="8" xfId="49" applyNumberFormat="1" applyFont="1" applyBorder="1" applyAlignment="1">
      <alignment horizontal="center" vertical="center" wrapText="1"/>
    </xf>
    <xf numFmtId="0" fontId="0" fillId="0" borderId="7" xfId="49" applyFont="1" applyBorder="1">
      <alignment vertical="center"/>
    </xf>
    <xf numFmtId="0" fontId="10" fillId="0" borderId="4" xfId="49" applyFont="1" applyBorder="1" applyAlignment="1">
      <alignment horizontal="right" vertical="center" wrapText="1"/>
    </xf>
    <xf numFmtId="0" fontId="5" fillId="0" borderId="7" xfId="49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4" fontId="10" fillId="3" borderId="7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49" fontId="10" fillId="3" borderId="7" xfId="0" applyNumberFormat="1" applyFont="1" applyFill="1" applyBorder="1" applyAlignment="1">
      <alignment horizontal="left" vertical="center"/>
    </xf>
    <xf numFmtId="49" fontId="10" fillId="3" borderId="7" xfId="0" applyNumberFormat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22" fillId="2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4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23" fillId="0" borderId="7" xfId="0" applyNumberFormat="1" applyFont="1" applyFill="1" applyBorder="1" applyAlignment="1" applyProtection="1">
      <alignment vertical="center" wrapText="1"/>
    </xf>
    <xf numFmtId="49" fontId="23" fillId="0" borderId="7" xfId="0" applyNumberFormat="1" applyFont="1" applyFill="1" applyBorder="1" applyAlignment="1" applyProtection="1">
      <alignment horizontal="left" vertical="center" wrapText="1"/>
    </xf>
    <xf numFmtId="176" fontId="23" fillId="0" borderId="7" xfId="0" applyNumberFormat="1" applyFont="1" applyBorder="1" applyAlignment="1" applyProtection="1">
      <alignment vertical="center" wrapText="1"/>
    </xf>
    <xf numFmtId="49" fontId="23" fillId="0" borderId="7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49" fontId="0" fillId="0" borderId="0" xfId="0" applyNumberFormat="1">
      <alignment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49" fontId="12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5" fillId="0" borderId="7" xfId="50" applyFont="1" applyBorder="1" applyAlignment="1">
      <alignment horizontal="right" vertical="center"/>
    </xf>
    <xf numFmtId="0" fontId="25" fillId="0" borderId="7" xfId="50" applyFont="1" applyBorder="1" applyAlignment="1">
      <alignment horizontal="left" vertical="center"/>
    </xf>
    <xf numFmtId="0" fontId="25" fillId="0" borderId="7" xfId="50" applyFont="1" applyBorder="1" applyAlignment="1">
      <alignment horizontal="left" vertical="center" wrapText="1"/>
    </xf>
    <xf numFmtId="0" fontId="25" fillId="0" borderId="7" xfId="5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0" fillId="0" borderId="14" xfId="50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10" fillId="0" borderId="7" xfId="50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66666666667" customWidth="1"/>
  </cols>
  <sheetData>
    <row r="1" ht="74.25" customHeight="1" spans="1:1">
      <c r="A1" s="127"/>
    </row>
    <row r="2" ht="170.85" customHeight="1" spans="1:1">
      <c r="A2" s="128" t="s">
        <v>0</v>
      </c>
    </row>
    <row r="3" ht="128.1" customHeight="1" spans="1:1">
      <c r="A3" s="129" t="s">
        <v>1</v>
      </c>
    </row>
  </sheetData>
  <pageMargins left="0.751388888888889" right="0.751388888888889" top="0.271527777777778" bottom="0.271527777777778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44444444444444" customWidth="1"/>
    <col min="2" max="2" width="13.3333333333333" customWidth="1"/>
    <col min="3" max="3" width="41" customWidth="1"/>
    <col min="4" max="9" width="16.3333333333333" customWidth="1"/>
    <col min="10" max="10" width="12.7777777777778" customWidth="1"/>
  </cols>
  <sheetData>
    <row r="1" ht="14.25" customHeight="1" spans="1:10">
      <c r="A1" s="28"/>
      <c r="B1" s="29"/>
      <c r="C1" s="52"/>
      <c r="D1" s="53"/>
      <c r="E1" s="53"/>
      <c r="F1" s="53"/>
      <c r="G1" s="53"/>
      <c r="H1" s="53"/>
      <c r="I1" s="45" t="s">
        <v>273</v>
      </c>
      <c r="J1" s="33"/>
    </row>
    <row r="2" ht="19.95" customHeight="1" spans="1:10">
      <c r="A2" s="28"/>
      <c r="B2" s="30" t="s">
        <v>274</v>
      </c>
      <c r="C2" s="30"/>
      <c r="D2" s="30"/>
      <c r="E2" s="30"/>
      <c r="F2" s="30"/>
      <c r="G2" s="30"/>
      <c r="H2" s="30"/>
      <c r="I2" s="30"/>
      <c r="J2" s="33" t="s">
        <v>3</v>
      </c>
    </row>
    <row r="3" ht="17.1" customHeight="1" spans="1:10">
      <c r="A3" s="31"/>
      <c r="B3" s="32" t="s">
        <v>5</v>
      </c>
      <c r="C3" s="32"/>
      <c r="D3" s="46"/>
      <c r="E3" s="46"/>
      <c r="F3" s="46"/>
      <c r="G3" s="46"/>
      <c r="H3" s="46"/>
      <c r="I3" s="46" t="s">
        <v>6</v>
      </c>
      <c r="J3" s="47"/>
    </row>
    <row r="4" ht="21.45" customHeight="1" spans="1:10">
      <c r="A4" s="33"/>
      <c r="B4" s="34" t="s">
        <v>275</v>
      </c>
      <c r="C4" s="34" t="s">
        <v>74</v>
      </c>
      <c r="D4" s="34" t="s">
        <v>276</v>
      </c>
      <c r="E4" s="34"/>
      <c r="F4" s="34"/>
      <c r="G4" s="34"/>
      <c r="H4" s="34"/>
      <c r="I4" s="34"/>
      <c r="J4" s="48"/>
    </row>
    <row r="5" ht="21.45" customHeight="1" spans="1:10">
      <c r="A5" s="35"/>
      <c r="B5" s="34"/>
      <c r="C5" s="34"/>
      <c r="D5" s="34" t="s">
        <v>62</v>
      </c>
      <c r="E5" s="54" t="s">
        <v>277</v>
      </c>
      <c r="F5" s="34" t="s">
        <v>278</v>
      </c>
      <c r="G5" s="34"/>
      <c r="H5" s="34"/>
      <c r="I5" s="34" t="s">
        <v>190</v>
      </c>
      <c r="J5" s="48"/>
    </row>
    <row r="6" ht="21.45" customHeight="1" spans="1:10">
      <c r="A6" s="35"/>
      <c r="B6" s="34"/>
      <c r="C6" s="34"/>
      <c r="D6" s="34"/>
      <c r="E6" s="54"/>
      <c r="F6" s="34" t="s">
        <v>165</v>
      </c>
      <c r="G6" s="34" t="s">
        <v>279</v>
      </c>
      <c r="H6" s="34" t="s">
        <v>280</v>
      </c>
      <c r="I6" s="34"/>
      <c r="J6" s="49"/>
    </row>
    <row r="7" ht="19.95" customHeight="1" spans="1:10">
      <c r="A7" s="36"/>
      <c r="B7" s="37"/>
      <c r="C7" s="37" t="s">
        <v>75</v>
      </c>
      <c r="D7" s="38">
        <f>F7+I7</f>
        <v>48480</v>
      </c>
      <c r="E7" s="38"/>
      <c r="F7" s="38">
        <f>H7</f>
        <v>40000</v>
      </c>
      <c r="G7" s="38"/>
      <c r="H7" s="38">
        <f>H8</f>
        <v>40000</v>
      </c>
      <c r="I7" s="38">
        <f>I8+I9</f>
        <v>8480</v>
      </c>
      <c r="J7" s="50"/>
    </row>
    <row r="8" ht="19.95" customHeight="1" spans="1:10">
      <c r="A8" s="35"/>
      <c r="B8" s="39" t="s">
        <v>95</v>
      </c>
      <c r="C8" s="40" t="s">
        <v>77</v>
      </c>
      <c r="D8" s="38">
        <f t="shared" ref="D8:D9" si="0">F8+I8</f>
        <v>41920</v>
      </c>
      <c r="E8" s="41"/>
      <c r="F8" s="41">
        <f>H8</f>
        <v>40000</v>
      </c>
      <c r="G8" s="41"/>
      <c r="H8" s="41">
        <v>40000</v>
      </c>
      <c r="I8" s="41">
        <v>1920</v>
      </c>
      <c r="J8" s="48"/>
    </row>
    <row r="9" ht="19.95" customHeight="1" spans="1:10">
      <c r="A9" s="35"/>
      <c r="B9" s="39" t="s">
        <v>111</v>
      </c>
      <c r="C9" s="40" t="s">
        <v>80</v>
      </c>
      <c r="D9" s="38">
        <f t="shared" si="0"/>
        <v>6560</v>
      </c>
      <c r="E9" s="42"/>
      <c r="F9" s="42"/>
      <c r="G9" s="42"/>
      <c r="H9" s="42"/>
      <c r="I9" s="42">
        <v>6560</v>
      </c>
      <c r="J9" s="48"/>
    </row>
    <row r="10" spans="1:10">
      <c r="A10" s="43"/>
      <c r="B10" s="43"/>
      <c r="C10" s="43"/>
      <c r="D10" s="43"/>
      <c r="E10" s="43"/>
      <c r="F10" s="43"/>
      <c r="G10" s="43"/>
      <c r="H10" s="43"/>
      <c r="I10" s="43"/>
      <c r="J10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236111111111111" top="0.271527777777778" bottom="0.271527777777778" header="0" footer="0"/>
  <pageSetup paperSize="9" scale="8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44444444444444" customWidth="1"/>
    <col min="2" max="4" width="6.11111111111111" customWidth="1"/>
    <col min="5" max="5" width="13.3333333333333" customWidth="1"/>
    <col min="6" max="6" width="41" customWidth="1"/>
    <col min="7" max="9" width="16.3333333333333" customWidth="1"/>
    <col min="10" max="10" width="1.44444444444444" customWidth="1"/>
    <col min="11" max="11" width="9.77777777777778" customWidth="1"/>
  </cols>
  <sheetData>
    <row r="1" ht="14.25" customHeight="1" spans="1:10">
      <c r="A1" s="28"/>
      <c r="B1" s="29"/>
      <c r="C1" s="29"/>
      <c r="D1" s="29"/>
      <c r="E1" s="52"/>
      <c r="F1" s="52"/>
      <c r="G1" s="53"/>
      <c r="H1" s="53"/>
      <c r="I1" s="45" t="s">
        <v>281</v>
      </c>
      <c r="J1" s="33"/>
    </row>
    <row r="2" ht="19.95" customHeight="1" spans="1:10">
      <c r="A2" s="28"/>
      <c r="B2" s="30" t="s">
        <v>282</v>
      </c>
      <c r="C2" s="30"/>
      <c r="D2" s="30"/>
      <c r="E2" s="30"/>
      <c r="F2" s="30"/>
      <c r="G2" s="30"/>
      <c r="H2" s="30"/>
      <c r="I2" s="30"/>
      <c r="J2" s="33" t="s">
        <v>3</v>
      </c>
    </row>
    <row r="3" ht="17.1" customHeight="1" spans="1:10">
      <c r="A3" s="31"/>
      <c r="B3" s="32" t="s">
        <v>5</v>
      </c>
      <c r="C3" s="32"/>
      <c r="D3" s="32"/>
      <c r="E3" s="32"/>
      <c r="F3" s="32"/>
      <c r="G3" s="31"/>
      <c r="H3" s="31"/>
      <c r="I3" s="46" t="s">
        <v>6</v>
      </c>
      <c r="J3" s="47"/>
    </row>
    <row r="4" ht="21.45" customHeight="1" spans="1:10">
      <c r="A4" s="33"/>
      <c r="B4" s="34" t="s">
        <v>9</v>
      </c>
      <c r="C4" s="34"/>
      <c r="D4" s="34"/>
      <c r="E4" s="34"/>
      <c r="F4" s="34"/>
      <c r="G4" s="34" t="s">
        <v>283</v>
      </c>
      <c r="H4" s="34"/>
      <c r="I4" s="34"/>
      <c r="J4" s="48"/>
    </row>
    <row r="5" ht="21.45" customHeight="1" spans="1:10">
      <c r="A5" s="35"/>
      <c r="B5" s="34" t="s">
        <v>88</v>
      </c>
      <c r="C5" s="34"/>
      <c r="D5" s="34"/>
      <c r="E5" s="34" t="s">
        <v>73</v>
      </c>
      <c r="F5" s="34" t="s">
        <v>74</v>
      </c>
      <c r="G5" s="34" t="s">
        <v>62</v>
      </c>
      <c r="H5" s="34" t="s">
        <v>84</v>
      </c>
      <c r="I5" s="34" t="s">
        <v>85</v>
      </c>
      <c r="J5" s="48"/>
    </row>
    <row r="6" ht="21.45" customHeight="1" spans="1:10">
      <c r="A6" s="35"/>
      <c r="B6" s="34" t="s">
        <v>89</v>
      </c>
      <c r="C6" s="34" t="s">
        <v>90</v>
      </c>
      <c r="D6" s="34" t="s">
        <v>91</v>
      </c>
      <c r="E6" s="34"/>
      <c r="F6" s="34"/>
      <c r="G6" s="34"/>
      <c r="H6" s="34"/>
      <c r="I6" s="34"/>
      <c r="J6" s="49"/>
    </row>
    <row r="7" ht="19.95" customHeight="1" spans="1:10">
      <c r="A7" s="36"/>
      <c r="B7" s="37"/>
      <c r="C7" s="37"/>
      <c r="D7" s="37"/>
      <c r="E7" s="37"/>
      <c r="F7" s="37" t="s">
        <v>75</v>
      </c>
      <c r="G7" s="41">
        <v>1000000</v>
      </c>
      <c r="H7" s="38"/>
      <c r="I7" s="41">
        <v>1000000</v>
      </c>
      <c r="J7" s="50"/>
    </row>
    <row r="8" ht="19.95" customHeight="1" spans="1:10">
      <c r="A8" s="35"/>
      <c r="B8" s="55"/>
      <c r="C8" s="55"/>
      <c r="D8" s="55"/>
      <c r="E8" s="56" t="s">
        <v>95</v>
      </c>
      <c r="F8" s="40" t="s">
        <v>77</v>
      </c>
      <c r="G8" s="41">
        <v>1000000</v>
      </c>
      <c r="H8" s="41"/>
      <c r="I8" s="41">
        <v>1000000</v>
      </c>
      <c r="J8" s="48"/>
    </row>
    <row r="9" ht="19.95" customHeight="1" spans="1:10">
      <c r="A9" s="35"/>
      <c r="B9" s="56">
        <v>212</v>
      </c>
      <c r="C9" s="56" t="s">
        <v>104</v>
      </c>
      <c r="D9" s="56" t="s">
        <v>105</v>
      </c>
      <c r="E9" s="56" t="s">
        <v>284</v>
      </c>
      <c r="F9" s="57" t="s">
        <v>285</v>
      </c>
      <c r="G9" s="41">
        <v>1000000</v>
      </c>
      <c r="H9" s="41"/>
      <c r="I9" s="41">
        <v>1000000</v>
      </c>
      <c r="J9" s="48"/>
    </row>
    <row r="10" ht="19.95" customHeight="1" spans="1:10">
      <c r="A10" s="35"/>
      <c r="B10" s="56"/>
      <c r="C10" s="56"/>
      <c r="D10" s="56"/>
      <c r="E10" s="56"/>
      <c r="F10" s="57" t="s">
        <v>134</v>
      </c>
      <c r="G10" s="41"/>
      <c r="H10" s="42"/>
      <c r="I10" s="42"/>
      <c r="J10" s="49"/>
    </row>
    <row r="11" ht="8.4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4.4"/>
  <cols>
    <col min="1" max="1" width="1.44444444444444" customWidth="1"/>
    <col min="2" max="2" width="13.3333333333333" customWidth="1"/>
    <col min="3" max="3" width="41" customWidth="1"/>
    <col min="4" max="9" width="16.3333333333333" customWidth="1"/>
    <col min="10" max="10" width="1.44444444444444" customWidth="1"/>
  </cols>
  <sheetData>
    <row r="1" ht="14.25" customHeight="1" spans="1:10">
      <c r="A1" s="28"/>
      <c r="B1" s="29"/>
      <c r="C1" s="52"/>
      <c r="D1" s="53"/>
      <c r="E1" s="53"/>
      <c r="F1" s="53"/>
      <c r="G1" s="53"/>
      <c r="H1" s="53"/>
      <c r="I1" s="45" t="s">
        <v>286</v>
      </c>
      <c r="J1" s="33"/>
    </row>
    <row r="2" ht="19.95" customHeight="1" spans="1:10">
      <c r="A2" s="28"/>
      <c r="B2" s="30" t="s">
        <v>287</v>
      </c>
      <c r="C2" s="30"/>
      <c r="D2" s="30"/>
      <c r="E2" s="30"/>
      <c r="F2" s="30"/>
      <c r="G2" s="30"/>
      <c r="H2" s="30"/>
      <c r="I2" s="30"/>
      <c r="J2" s="33" t="s">
        <v>3</v>
      </c>
    </row>
    <row r="3" ht="17.1" customHeight="1" spans="1:10">
      <c r="A3" s="31"/>
      <c r="B3" s="32" t="s">
        <v>5</v>
      </c>
      <c r="C3" s="32"/>
      <c r="D3" s="46"/>
      <c r="E3" s="46"/>
      <c r="F3" s="46"/>
      <c r="G3" s="46"/>
      <c r="H3" s="46"/>
      <c r="I3" s="46" t="s">
        <v>6</v>
      </c>
      <c r="J3" s="47"/>
    </row>
    <row r="4" ht="21.45" customHeight="1" spans="1:10">
      <c r="A4" s="33"/>
      <c r="B4" s="34" t="s">
        <v>275</v>
      </c>
      <c r="C4" s="34" t="s">
        <v>74</v>
      </c>
      <c r="D4" s="34" t="s">
        <v>276</v>
      </c>
      <c r="E4" s="34"/>
      <c r="F4" s="34"/>
      <c r="G4" s="34"/>
      <c r="H4" s="34"/>
      <c r="I4" s="34"/>
      <c r="J4" s="48"/>
    </row>
    <row r="5" ht="21.45" customHeight="1" spans="1:10">
      <c r="A5" s="35"/>
      <c r="B5" s="34"/>
      <c r="C5" s="34"/>
      <c r="D5" s="34" t="s">
        <v>62</v>
      </c>
      <c r="E5" s="54" t="s">
        <v>277</v>
      </c>
      <c r="F5" s="34" t="s">
        <v>278</v>
      </c>
      <c r="G5" s="34"/>
      <c r="H5" s="34"/>
      <c r="I5" s="34" t="s">
        <v>190</v>
      </c>
      <c r="J5" s="48"/>
    </row>
    <row r="6" ht="21.45" customHeight="1" spans="1:10">
      <c r="A6" s="35"/>
      <c r="B6" s="34"/>
      <c r="C6" s="34"/>
      <c r="D6" s="34"/>
      <c r="E6" s="54"/>
      <c r="F6" s="34" t="s">
        <v>165</v>
      </c>
      <c r="G6" s="34" t="s">
        <v>279</v>
      </c>
      <c r="H6" s="34" t="s">
        <v>280</v>
      </c>
      <c r="I6" s="34"/>
      <c r="J6" s="49"/>
    </row>
    <row r="7" ht="19.95" customHeight="1" spans="1:10">
      <c r="A7" s="36"/>
      <c r="B7" s="37"/>
      <c r="C7" s="37" t="s">
        <v>75</v>
      </c>
      <c r="D7" s="38"/>
      <c r="E7" s="38"/>
      <c r="F7" s="38"/>
      <c r="G7" s="38"/>
      <c r="H7" s="38"/>
      <c r="I7" s="38"/>
      <c r="J7" s="50"/>
    </row>
    <row r="8" ht="19.95" customHeight="1" spans="1:10">
      <c r="A8" s="35"/>
      <c r="B8" s="39"/>
      <c r="C8" s="40" t="s">
        <v>25</v>
      </c>
      <c r="D8" s="41"/>
      <c r="E8" s="41"/>
      <c r="F8" s="41"/>
      <c r="G8" s="41"/>
      <c r="H8" s="41"/>
      <c r="I8" s="41"/>
      <c r="J8" s="48"/>
    </row>
    <row r="9" ht="19.95" customHeight="1" spans="1:10">
      <c r="A9" s="35"/>
      <c r="B9" s="39"/>
      <c r="C9" s="40" t="s">
        <v>134</v>
      </c>
      <c r="D9" s="42"/>
      <c r="E9" s="42"/>
      <c r="F9" s="42"/>
      <c r="G9" s="42"/>
      <c r="H9" s="42"/>
      <c r="I9" s="42"/>
      <c r="J9" s="48"/>
    </row>
    <row r="10" ht="8.4" customHeight="1" spans="1:10">
      <c r="A10" s="43"/>
      <c r="B10" s="43"/>
      <c r="C10" s="43"/>
      <c r="D10" s="43"/>
      <c r="E10" s="43"/>
      <c r="F10" s="43"/>
      <c r="G10" s="43"/>
      <c r="H10" s="43"/>
      <c r="I10" s="43"/>
      <c r="J10" s="51"/>
    </row>
    <row r="12" spans="2:2">
      <c r="B12" t="s">
        <v>288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13" sqref="B13"/>
    </sheetView>
  </sheetViews>
  <sheetFormatPr defaultColWidth="10" defaultRowHeight="14.4"/>
  <cols>
    <col min="1" max="1" width="1.44444444444444" customWidth="1"/>
    <col min="2" max="4" width="6.11111111111111" customWidth="1"/>
    <col min="5" max="5" width="13.3333333333333" customWidth="1"/>
    <col min="6" max="6" width="41" customWidth="1"/>
    <col min="7" max="9" width="16.3333333333333" customWidth="1"/>
    <col min="10" max="10" width="1.44444444444444" customWidth="1"/>
    <col min="11" max="11" width="9.77777777777778" customWidth="1"/>
  </cols>
  <sheetData>
    <row r="1" ht="14.25" customHeight="1" spans="1:10">
      <c r="A1" s="28"/>
      <c r="B1" s="29"/>
      <c r="C1" s="29"/>
      <c r="D1" s="29"/>
      <c r="E1" s="29"/>
      <c r="F1" s="29"/>
      <c r="G1" s="29"/>
      <c r="H1" s="29"/>
      <c r="I1" s="45" t="s">
        <v>289</v>
      </c>
      <c r="J1" s="33"/>
    </row>
    <row r="2" ht="19.95" customHeight="1" spans="1:10">
      <c r="A2" s="28"/>
      <c r="B2" s="30" t="s">
        <v>290</v>
      </c>
      <c r="C2" s="30"/>
      <c r="D2" s="30"/>
      <c r="E2" s="30"/>
      <c r="F2" s="30"/>
      <c r="G2" s="30"/>
      <c r="H2" s="30"/>
      <c r="I2" s="30"/>
      <c r="J2" s="33" t="s">
        <v>3</v>
      </c>
    </row>
    <row r="3" ht="17.1" customHeight="1" spans="1:10">
      <c r="A3" s="31"/>
      <c r="B3" s="32" t="s">
        <v>5</v>
      </c>
      <c r="C3" s="32"/>
      <c r="D3" s="32"/>
      <c r="E3" s="32"/>
      <c r="F3" s="32"/>
      <c r="G3" s="31"/>
      <c r="H3" s="31"/>
      <c r="I3" s="46" t="s">
        <v>6</v>
      </c>
      <c r="J3" s="47"/>
    </row>
    <row r="4" ht="21.45" customHeight="1" spans="1:10">
      <c r="A4" s="33"/>
      <c r="B4" s="34" t="s">
        <v>9</v>
      </c>
      <c r="C4" s="34"/>
      <c r="D4" s="34"/>
      <c r="E4" s="34"/>
      <c r="F4" s="34"/>
      <c r="G4" s="34" t="s">
        <v>291</v>
      </c>
      <c r="H4" s="34"/>
      <c r="I4" s="34"/>
      <c r="J4" s="48"/>
    </row>
    <row r="5" ht="21.45" customHeight="1" spans="1:10">
      <c r="A5" s="35"/>
      <c r="B5" s="34" t="s">
        <v>88</v>
      </c>
      <c r="C5" s="34"/>
      <c r="D5" s="34"/>
      <c r="E5" s="34" t="s">
        <v>73</v>
      </c>
      <c r="F5" s="34" t="s">
        <v>74</v>
      </c>
      <c r="G5" s="34" t="s">
        <v>62</v>
      </c>
      <c r="H5" s="34" t="s">
        <v>84</v>
      </c>
      <c r="I5" s="34" t="s">
        <v>85</v>
      </c>
      <c r="J5" s="48"/>
    </row>
    <row r="6" ht="21.45" customHeight="1" spans="1:10">
      <c r="A6" s="35"/>
      <c r="B6" s="34" t="s">
        <v>89</v>
      </c>
      <c r="C6" s="34" t="s">
        <v>90</v>
      </c>
      <c r="D6" s="34" t="s">
        <v>91</v>
      </c>
      <c r="E6" s="34"/>
      <c r="F6" s="34"/>
      <c r="G6" s="34"/>
      <c r="H6" s="34"/>
      <c r="I6" s="34"/>
      <c r="J6" s="49"/>
    </row>
    <row r="7" ht="19.95" customHeight="1" spans="1:10">
      <c r="A7" s="36"/>
      <c r="B7" s="37"/>
      <c r="C7" s="37"/>
      <c r="D7" s="37"/>
      <c r="E7" s="37"/>
      <c r="F7" s="37" t="s">
        <v>75</v>
      </c>
      <c r="G7" s="38"/>
      <c r="H7" s="38"/>
      <c r="I7" s="38"/>
      <c r="J7" s="50"/>
    </row>
    <row r="8" ht="19.95" customHeight="1" spans="1:10">
      <c r="A8" s="35"/>
      <c r="B8" s="39"/>
      <c r="C8" s="39"/>
      <c r="D8" s="39"/>
      <c r="E8" s="39"/>
      <c r="F8" s="40" t="s">
        <v>25</v>
      </c>
      <c r="G8" s="41"/>
      <c r="H8" s="41"/>
      <c r="I8" s="41"/>
      <c r="J8" s="48"/>
    </row>
    <row r="9" ht="19.95" customHeight="1" spans="1:10">
      <c r="A9" s="35"/>
      <c r="B9" s="39"/>
      <c r="C9" s="39"/>
      <c r="D9" s="39"/>
      <c r="E9" s="39"/>
      <c r="F9" s="40" t="s">
        <v>25</v>
      </c>
      <c r="G9" s="41"/>
      <c r="H9" s="41"/>
      <c r="I9" s="41"/>
      <c r="J9" s="48"/>
    </row>
    <row r="10" ht="19.95" customHeight="1" spans="1:10">
      <c r="A10" s="35"/>
      <c r="B10" s="39"/>
      <c r="C10" s="39"/>
      <c r="D10" s="39"/>
      <c r="E10" s="39"/>
      <c r="F10" s="40" t="s">
        <v>134</v>
      </c>
      <c r="G10" s="41"/>
      <c r="H10" s="42"/>
      <c r="I10" s="42"/>
      <c r="J10" s="48"/>
    </row>
    <row r="11" ht="8.4" customHeight="1" spans="1:10">
      <c r="A11" s="43"/>
      <c r="B11" s="44"/>
      <c r="C11" s="44"/>
      <c r="D11" s="44"/>
      <c r="E11" s="44"/>
      <c r="F11" s="43"/>
      <c r="G11" s="43"/>
      <c r="H11" s="43"/>
      <c r="I11" s="43"/>
      <c r="J11" s="51"/>
    </row>
    <row r="13" spans="2:2">
      <c r="B13" t="s">
        <v>292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H7" sqref="H7"/>
    </sheetView>
  </sheetViews>
  <sheetFormatPr defaultColWidth="10" defaultRowHeight="14.4"/>
  <cols>
    <col min="1" max="1" width="2.66666666666667" style="1" customWidth="1"/>
    <col min="2" max="2" width="20.6666666666667" style="1" customWidth="1"/>
    <col min="3" max="3" width="22.6666666666667" style="1" customWidth="1"/>
    <col min="4" max="4" width="12.2222222222222" style="1" customWidth="1"/>
    <col min="5" max="5" width="21" style="1" customWidth="1"/>
    <col min="6" max="6" width="8.66666666666667" style="1" customWidth="1"/>
    <col min="7" max="7" width="11.4444444444444" style="1" customWidth="1"/>
    <col min="8" max="8" width="37.1111111111111" style="1" customWidth="1"/>
    <col min="9" max="9" width="8.66666666666667" style="1" customWidth="1"/>
    <col min="10" max="10" width="6.88888888888889" style="1" customWidth="1"/>
    <col min="11" max="11" width="8.66666666666667" style="1" customWidth="1"/>
    <col min="12" max="12" width="5.11111111111111" style="1" customWidth="1"/>
    <col min="13" max="13" width="10.4444444444444" style="1" customWidth="1"/>
    <col min="14" max="14" width="9.77777777777778" style="1" customWidth="1"/>
    <col min="15" max="16384" width="10" style="1"/>
  </cols>
  <sheetData>
    <row r="1" ht="14.25" customHeight="1" spans="1:13">
      <c r="A1" s="11"/>
      <c r="D1" s="12"/>
      <c r="E1" s="12"/>
      <c r="F1" s="12"/>
      <c r="G1" s="13"/>
      <c r="H1" s="12"/>
      <c r="I1" s="13"/>
      <c r="J1" s="13"/>
      <c r="K1" s="13"/>
      <c r="L1" s="13"/>
      <c r="M1" s="12"/>
    </row>
    <row r="2" ht="19.95" customHeight="1" spans="1:13">
      <c r="A2" s="11"/>
      <c r="B2" s="14" t="s">
        <v>293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17.1" customHeight="1" spans="1:13">
      <c r="A3" s="11"/>
      <c r="B3" s="15"/>
      <c r="C3" s="15"/>
      <c r="D3" s="15"/>
      <c r="E3" s="15"/>
      <c r="F3" s="15"/>
      <c r="G3" s="15"/>
      <c r="H3" s="15"/>
      <c r="I3" s="15"/>
      <c r="J3" s="15"/>
      <c r="K3" s="26" t="s">
        <v>6</v>
      </c>
      <c r="L3" s="26"/>
      <c r="M3" s="26"/>
    </row>
    <row r="4" ht="21.45" customHeight="1" spans="1:13">
      <c r="A4" s="11"/>
      <c r="B4" s="16" t="s">
        <v>294</v>
      </c>
      <c r="C4" s="16" t="s">
        <v>295</v>
      </c>
      <c r="D4" s="16" t="s">
        <v>10</v>
      </c>
      <c r="E4" s="16" t="s">
        <v>296</v>
      </c>
      <c r="F4" s="16" t="s">
        <v>297</v>
      </c>
      <c r="G4" s="16" t="s">
        <v>298</v>
      </c>
      <c r="H4" s="16" t="s">
        <v>299</v>
      </c>
      <c r="I4" s="16" t="s">
        <v>300</v>
      </c>
      <c r="J4" s="16" t="s">
        <v>301</v>
      </c>
      <c r="K4" s="16" t="s">
        <v>302</v>
      </c>
      <c r="L4" s="16" t="s">
        <v>303</v>
      </c>
      <c r="M4" s="16" t="s">
        <v>304</v>
      </c>
    </row>
    <row r="5" ht="60" customHeight="1" spans="2:13">
      <c r="B5" s="17" t="s">
        <v>77</v>
      </c>
      <c r="C5" s="18" t="s">
        <v>305</v>
      </c>
      <c r="D5" s="19">
        <v>1000000</v>
      </c>
      <c r="E5" s="18" t="s">
        <v>306</v>
      </c>
      <c r="F5" s="20" t="s">
        <v>307</v>
      </c>
      <c r="G5" s="21" t="s">
        <v>308</v>
      </c>
      <c r="H5" s="21" t="s">
        <v>309</v>
      </c>
      <c r="I5" s="20" t="s">
        <v>310</v>
      </c>
      <c r="J5" s="20" t="s">
        <v>311</v>
      </c>
      <c r="K5" s="27" t="s">
        <v>91</v>
      </c>
      <c r="L5" s="20" t="s">
        <v>312</v>
      </c>
      <c r="M5" s="27"/>
    </row>
    <row r="6" ht="60" customHeight="1" spans="2:13">
      <c r="B6" s="22"/>
      <c r="C6" s="23"/>
      <c r="D6" s="24"/>
      <c r="E6" s="23"/>
      <c r="F6" s="20" t="s">
        <v>313</v>
      </c>
      <c r="G6" s="21" t="s">
        <v>314</v>
      </c>
      <c r="H6" s="21" t="s">
        <v>315</v>
      </c>
      <c r="I6" s="20" t="s">
        <v>310</v>
      </c>
      <c r="J6" s="20" t="s">
        <v>316</v>
      </c>
      <c r="K6" s="27" t="s">
        <v>91</v>
      </c>
      <c r="L6" s="20" t="s">
        <v>317</v>
      </c>
      <c r="M6" s="25"/>
    </row>
    <row r="7" ht="21.75" customHeight="1" spans="2:13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ht="21.75" customHeight="1" spans="2:13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ht="21.75" customHeight="1" spans="2:13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ht="21.75" customHeight="1" spans="2:1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ht="21.75" customHeight="1" spans="2:13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ht="21.75" customHeight="1" spans="2:13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ht="21.75" customHeight="1" spans="2:13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ht="21.75" customHeight="1" spans="2:1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ht="21.75" customHeight="1" spans="2:1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ht="21.75" customHeight="1" spans="2:13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ht="21.75" customHeight="1" spans="2:13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ht="21.75" customHeight="1" spans="2:13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ht="21.75" customHeight="1" spans="2:13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ht="21.75" customHeight="1" spans="2:1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7">
    <mergeCell ref="B2:M2"/>
    <mergeCell ref="B3:E3"/>
    <mergeCell ref="K3:M3"/>
    <mergeCell ref="B5:B6"/>
    <mergeCell ref="C5:C6"/>
    <mergeCell ref="D5:D6"/>
    <mergeCell ref="E5:E6"/>
  </mergeCells>
  <printOptions horizontalCentered="1"/>
  <pageMargins left="0.75" right="0.75" top="0.268999993801117" bottom="0.268999993801117" header="0" footer="0.236000001430511"/>
  <pageSetup paperSize="9" scale="75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1" topLeftCell="A12" activePane="bottomLeft" state="frozen"/>
      <selection/>
      <selection pane="bottomLeft" activeCell="G19" sqref="G19"/>
    </sheetView>
  </sheetViews>
  <sheetFormatPr defaultColWidth="10" defaultRowHeight="14.4"/>
  <cols>
    <col min="1" max="1" width="1" style="1" customWidth="1"/>
    <col min="2" max="2" width="5.77777777777778" style="1" customWidth="1"/>
    <col min="3" max="3" width="10.6666666666667" style="1" customWidth="1"/>
    <col min="4" max="4" width="10.2222222222222" style="1" customWidth="1"/>
    <col min="5" max="5" width="23.5555555555556" style="1" customWidth="1"/>
    <col min="6" max="6" width="14.6666666666667" style="1" customWidth="1"/>
    <col min="7" max="7" width="14.7777777777778" style="1" customWidth="1"/>
    <col min="8" max="8" width="14.3333333333333" style="1" customWidth="1"/>
    <col min="9" max="9" width="16" style="1" customWidth="1"/>
    <col min="10" max="11" width="9.77777777777778" style="1" customWidth="1"/>
    <col min="12" max="16384" width="10" style="1"/>
  </cols>
  <sheetData>
    <row r="1" ht="20.4" customHeight="1" spans="1:9">
      <c r="A1" s="2"/>
      <c r="B1" s="3"/>
      <c r="C1" s="3"/>
      <c r="D1" s="3"/>
      <c r="E1" s="3"/>
      <c r="G1" s="4"/>
      <c r="H1" s="4"/>
      <c r="I1" s="4"/>
    </row>
    <row r="2" ht="45.15" customHeight="1" spans="2:9">
      <c r="B2" s="5" t="s">
        <v>318</v>
      </c>
      <c r="C2" s="5"/>
      <c r="D2" s="5"/>
      <c r="E2" s="5"/>
      <c r="F2" s="5"/>
      <c r="G2" s="5"/>
      <c r="H2" s="5"/>
      <c r="I2" s="5"/>
    </row>
    <row r="3" ht="14.25" customHeight="1" spans="2:9">
      <c r="B3" s="6" t="s">
        <v>319</v>
      </c>
      <c r="C3" s="6"/>
      <c r="D3" s="6"/>
      <c r="E3" s="6"/>
      <c r="F3" s="6"/>
      <c r="G3" s="6"/>
      <c r="H3" s="6"/>
      <c r="I3" s="6"/>
    </row>
    <row r="4" ht="14.25" customHeight="1" spans="2:9">
      <c r="B4" s="7"/>
      <c r="C4" s="7"/>
      <c r="D4" s="7"/>
      <c r="E4" s="7"/>
      <c r="F4" s="7"/>
      <c r="G4" s="7"/>
      <c r="H4" s="7"/>
      <c r="I4" s="7"/>
    </row>
    <row r="5" ht="28.5" customHeight="1" spans="2:9">
      <c r="B5" s="8" t="s">
        <v>320</v>
      </c>
      <c r="C5" s="8"/>
      <c r="D5" s="8"/>
      <c r="E5" s="8" t="s">
        <v>1</v>
      </c>
      <c r="F5" s="8"/>
      <c r="G5" s="8"/>
      <c r="H5" s="8"/>
      <c r="I5" s="8"/>
    </row>
    <row r="6" ht="28.5" customHeight="1" spans="2:9">
      <c r="B6" s="8" t="s">
        <v>321</v>
      </c>
      <c r="C6" s="8" t="s">
        <v>322</v>
      </c>
      <c r="D6" s="8"/>
      <c r="E6" s="8" t="s">
        <v>323</v>
      </c>
      <c r="F6" s="8"/>
      <c r="G6" s="8"/>
      <c r="H6" s="8"/>
      <c r="I6" s="8"/>
    </row>
    <row r="7" ht="28.5" customHeight="1" spans="2:9">
      <c r="B7" s="8"/>
      <c r="C7" s="9" t="s">
        <v>324</v>
      </c>
      <c r="D7" s="9"/>
      <c r="E7" s="9" t="s">
        <v>325</v>
      </c>
      <c r="F7" s="9"/>
      <c r="G7" s="9"/>
      <c r="H7" s="9"/>
      <c r="I7" s="9"/>
    </row>
    <row r="8" ht="28.5" customHeight="1" spans="2:9">
      <c r="B8" s="8"/>
      <c r="C8" s="9" t="s">
        <v>326</v>
      </c>
      <c r="D8" s="9"/>
      <c r="E8" s="9" t="s">
        <v>327</v>
      </c>
      <c r="F8" s="9"/>
      <c r="G8" s="9"/>
      <c r="H8" s="9"/>
      <c r="I8" s="9"/>
    </row>
    <row r="9" ht="28.5" customHeight="1" spans="2:9">
      <c r="B9" s="8"/>
      <c r="C9" s="9" t="s">
        <v>328</v>
      </c>
      <c r="D9" s="9"/>
      <c r="E9" s="9" t="s">
        <v>329</v>
      </c>
      <c r="F9" s="9"/>
      <c r="G9" s="9"/>
      <c r="H9" s="9"/>
      <c r="I9" s="9"/>
    </row>
    <row r="10" ht="28.5" customHeight="1" spans="2:9">
      <c r="B10" s="8"/>
      <c r="C10" s="8" t="s">
        <v>330</v>
      </c>
      <c r="D10" s="8"/>
      <c r="E10" s="8"/>
      <c r="F10" s="8"/>
      <c r="G10" s="8" t="s">
        <v>331</v>
      </c>
      <c r="H10" s="8" t="s">
        <v>332</v>
      </c>
      <c r="I10" s="8" t="s">
        <v>333</v>
      </c>
    </row>
    <row r="11" ht="28.5" customHeight="1" spans="2:9">
      <c r="B11" s="8"/>
      <c r="C11" s="8"/>
      <c r="D11" s="8"/>
      <c r="E11" s="8"/>
      <c r="F11" s="8"/>
      <c r="G11" s="10">
        <v>9609902.9</v>
      </c>
      <c r="H11" s="10">
        <v>9609902.9</v>
      </c>
      <c r="I11" s="10"/>
    </row>
    <row r="12" ht="281.4" customHeight="1" spans="2:9">
      <c r="B12" s="8" t="s">
        <v>334</v>
      </c>
      <c r="C12" s="9" t="s">
        <v>335</v>
      </c>
      <c r="D12" s="9"/>
      <c r="E12" s="9"/>
      <c r="F12" s="9"/>
      <c r="G12" s="9"/>
      <c r="H12" s="9"/>
      <c r="I12" s="9"/>
    </row>
    <row r="13" ht="28.5" customHeight="1" spans="2:9">
      <c r="B13" s="8" t="s">
        <v>336</v>
      </c>
      <c r="C13" s="8" t="s">
        <v>297</v>
      </c>
      <c r="D13" s="8" t="s">
        <v>298</v>
      </c>
      <c r="E13" s="8"/>
      <c r="F13" s="8" t="s">
        <v>299</v>
      </c>
      <c r="G13" s="8"/>
      <c r="H13" s="8" t="s">
        <v>337</v>
      </c>
      <c r="I13" s="8"/>
    </row>
    <row r="14" ht="28.5" customHeight="1" spans="2:9">
      <c r="B14" s="8"/>
      <c r="C14" s="9" t="s">
        <v>307</v>
      </c>
      <c r="D14" s="9" t="s">
        <v>338</v>
      </c>
      <c r="E14" s="9"/>
      <c r="F14" s="9" t="s">
        <v>339</v>
      </c>
      <c r="G14" s="9"/>
      <c r="H14" s="9" t="s">
        <v>340</v>
      </c>
      <c r="I14" s="9"/>
    </row>
    <row r="15" ht="28.5" customHeight="1" spans="2:9">
      <c r="B15" s="8"/>
      <c r="C15" s="9"/>
      <c r="D15" s="9" t="s">
        <v>308</v>
      </c>
      <c r="E15" s="9"/>
      <c r="F15" s="9" t="s">
        <v>341</v>
      </c>
      <c r="G15" s="9"/>
      <c r="H15" s="9" t="s">
        <v>342</v>
      </c>
      <c r="I15" s="9"/>
    </row>
    <row r="16" ht="28.5" customHeight="1" spans="2:9">
      <c r="B16" s="8"/>
      <c r="C16" s="9" t="s">
        <v>343</v>
      </c>
      <c r="D16" s="9" t="s">
        <v>343</v>
      </c>
      <c r="E16" s="9"/>
      <c r="F16" s="9" t="s">
        <v>344</v>
      </c>
      <c r="G16" s="9"/>
      <c r="H16" s="9" t="s">
        <v>345</v>
      </c>
      <c r="I16" s="9"/>
    </row>
    <row r="17" ht="14.25" customHeight="1" spans="2:9">
      <c r="B17" s="2"/>
      <c r="C17" s="2"/>
      <c r="D17" s="2"/>
      <c r="E17" s="2"/>
      <c r="F17" s="2"/>
      <c r="G17" s="2"/>
      <c r="H17" s="2"/>
      <c r="I17" s="2"/>
    </row>
    <row r="18" ht="14.25" customHeight="1" spans="2:3">
      <c r="B18" s="2"/>
      <c r="C18" s="2"/>
    </row>
    <row r="19" ht="14.25" customHeight="1" spans="2:2">
      <c r="B19" s="2"/>
    </row>
    <row r="20" ht="14.25" customHeight="1" spans="2:2">
      <c r="B20" s="2"/>
    </row>
    <row r="21" ht="14.25" customHeight="1" spans="2:2">
      <c r="B21" s="2"/>
    </row>
    <row r="22" ht="14.25" customHeight="1" spans="2:9">
      <c r="B22" s="2"/>
      <c r="C22" s="2"/>
      <c r="D22" s="2"/>
      <c r="E22" s="2"/>
      <c r="F22" s="2"/>
      <c r="G22" s="2"/>
      <c r="H22" s="2"/>
      <c r="I22" s="2"/>
    </row>
    <row r="23" ht="14.25" customHeight="1" spans="2:9">
      <c r="B23" s="2"/>
      <c r="C23" s="2"/>
      <c r="D23" s="2"/>
      <c r="E23" s="2"/>
      <c r="F23" s="2"/>
      <c r="G23" s="2"/>
      <c r="H23" s="2"/>
      <c r="I23" s="2"/>
    </row>
    <row r="24" ht="14.25" customHeight="1" spans="2:9">
      <c r="B24" s="2"/>
      <c r="C24" s="2"/>
      <c r="D24" s="2"/>
      <c r="E24" s="2"/>
      <c r="F24" s="2"/>
      <c r="G24" s="2"/>
      <c r="H24" s="2"/>
      <c r="I24" s="2"/>
    </row>
    <row r="25" ht="14.25" customHeight="1" spans="2:9">
      <c r="B25" s="2"/>
      <c r="C25" s="2"/>
      <c r="D25" s="2"/>
      <c r="E25" s="2"/>
      <c r="F25" s="2"/>
      <c r="G25" s="2"/>
      <c r="H25" s="2"/>
      <c r="I25" s="2"/>
    </row>
  </sheetData>
  <mergeCells count="3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6:B11"/>
    <mergeCell ref="B13:B16"/>
    <mergeCell ref="C14:C15"/>
    <mergeCell ref="C10:F11"/>
  </mergeCells>
  <printOptions horizontalCentered="1"/>
  <pageMargins left="0.751388888888889" right="0.751388888888889" top="0.267361111111111" bottom="0.267361111111111" header="0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44444444444444" customWidth="1"/>
    <col min="2" max="2" width="41" customWidth="1"/>
    <col min="3" max="3" width="16.3333333333333" customWidth="1"/>
    <col min="4" max="4" width="41" customWidth="1"/>
    <col min="5" max="5" width="42.1111111111111" customWidth="1"/>
    <col min="6" max="6" width="5.11111111111111" customWidth="1"/>
    <col min="7" max="10" width="9.77777777777778" customWidth="1"/>
  </cols>
  <sheetData>
    <row r="1" ht="14.25" customHeight="1" spans="1:6">
      <c r="A1" s="100"/>
      <c r="B1" s="29"/>
      <c r="C1" s="52"/>
      <c r="D1" s="101"/>
      <c r="E1" s="116" t="s">
        <v>2</v>
      </c>
      <c r="F1" s="97" t="s">
        <v>3</v>
      </c>
    </row>
    <row r="2" ht="19.95" customHeight="1" spans="1:6">
      <c r="A2" s="101"/>
      <c r="B2" s="103" t="s">
        <v>4</v>
      </c>
      <c r="C2" s="103"/>
      <c r="D2" s="103"/>
      <c r="E2" s="103"/>
      <c r="F2" s="97"/>
    </row>
    <row r="3" ht="17.1" customHeight="1" spans="1:6">
      <c r="A3" s="104"/>
      <c r="B3" s="32" t="s">
        <v>5</v>
      </c>
      <c r="C3" s="78"/>
      <c r="D3" s="78"/>
      <c r="E3" s="105" t="s">
        <v>6</v>
      </c>
      <c r="F3" s="98"/>
    </row>
    <row r="4" ht="21.45" customHeight="1" spans="1:6">
      <c r="A4" s="106"/>
      <c r="B4" s="34" t="s">
        <v>7</v>
      </c>
      <c r="C4" s="34"/>
      <c r="D4" s="34" t="s">
        <v>8</v>
      </c>
      <c r="E4" s="34"/>
      <c r="F4" s="85"/>
    </row>
    <row r="5" ht="21.45" customHeight="1" spans="1:6">
      <c r="A5" s="106"/>
      <c r="B5" s="34" t="s">
        <v>9</v>
      </c>
      <c r="C5" s="34" t="s">
        <v>10</v>
      </c>
      <c r="D5" s="34" t="s">
        <v>9</v>
      </c>
      <c r="E5" s="34" t="s">
        <v>10</v>
      </c>
      <c r="F5" s="85"/>
    </row>
    <row r="6" ht="19.95" customHeight="1" spans="1:6">
      <c r="A6" s="33"/>
      <c r="B6" s="107" t="s">
        <v>11</v>
      </c>
      <c r="C6" s="117" t="s">
        <v>12</v>
      </c>
      <c r="D6" s="107" t="s">
        <v>13</v>
      </c>
      <c r="E6" s="41"/>
      <c r="F6" s="49"/>
    </row>
    <row r="7" ht="19.95" customHeight="1" spans="1:6">
      <c r="A7" s="33"/>
      <c r="B7" s="107" t="s">
        <v>14</v>
      </c>
      <c r="C7" s="117" t="s">
        <v>15</v>
      </c>
      <c r="D7" s="107" t="s">
        <v>16</v>
      </c>
      <c r="E7" s="41"/>
      <c r="F7" s="49"/>
    </row>
    <row r="8" ht="19.95" customHeight="1" spans="1:6">
      <c r="A8" s="33"/>
      <c r="B8" s="107" t="s">
        <v>17</v>
      </c>
      <c r="C8" s="41"/>
      <c r="D8" s="107" t="s">
        <v>18</v>
      </c>
      <c r="E8" s="41"/>
      <c r="F8" s="49"/>
    </row>
    <row r="9" ht="19.95" customHeight="1" spans="1:6">
      <c r="A9" s="33"/>
      <c r="B9" s="107" t="s">
        <v>19</v>
      </c>
      <c r="C9" s="41"/>
      <c r="D9" s="107" t="s">
        <v>20</v>
      </c>
      <c r="E9" s="41"/>
      <c r="F9" s="49"/>
    </row>
    <row r="10" ht="19.95" customHeight="1" spans="1:6">
      <c r="A10" s="33"/>
      <c r="B10" s="107" t="s">
        <v>21</v>
      </c>
      <c r="C10" s="41"/>
      <c r="D10" s="107" t="s">
        <v>22</v>
      </c>
      <c r="E10" s="41"/>
      <c r="F10" s="49"/>
    </row>
    <row r="11" ht="19.95" customHeight="1" spans="1:6">
      <c r="A11" s="33"/>
      <c r="B11" s="107" t="s">
        <v>23</v>
      </c>
      <c r="C11" s="41"/>
      <c r="D11" s="107" t="s">
        <v>24</v>
      </c>
      <c r="E11" s="41"/>
      <c r="F11" s="49"/>
    </row>
    <row r="12" ht="19.95" customHeight="1" spans="1:6">
      <c r="A12" s="33"/>
      <c r="B12" s="107" t="s">
        <v>25</v>
      </c>
      <c r="C12" s="41"/>
      <c r="D12" s="107" t="s">
        <v>26</v>
      </c>
      <c r="E12" s="41"/>
      <c r="F12" s="49"/>
    </row>
    <row r="13" ht="19.95" customHeight="1" spans="1:6">
      <c r="A13" s="33"/>
      <c r="B13" s="107" t="s">
        <v>25</v>
      </c>
      <c r="C13" s="41"/>
      <c r="D13" s="107" t="s">
        <v>27</v>
      </c>
      <c r="E13" s="41">
        <v>993528.76</v>
      </c>
      <c r="F13" s="49"/>
    </row>
    <row r="14" ht="19.95" customHeight="1" spans="1:6">
      <c r="A14" s="33"/>
      <c r="B14" s="107" t="s">
        <v>25</v>
      </c>
      <c r="C14" s="41"/>
      <c r="D14" s="107" t="s">
        <v>28</v>
      </c>
      <c r="E14" s="41"/>
      <c r="F14" s="49"/>
    </row>
    <row r="15" ht="19.95" customHeight="1" spans="1:6">
      <c r="A15" s="33"/>
      <c r="B15" s="107" t="s">
        <v>25</v>
      </c>
      <c r="C15" s="41"/>
      <c r="D15" s="107" t="s">
        <v>29</v>
      </c>
      <c r="E15" s="41">
        <v>527588.79</v>
      </c>
      <c r="F15" s="49"/>
    </row>
    <row r="16" ht="19.95" customHeight="1" spans="1:6">
      <c r="A16" s="33"/>
      <c r="B16" s="107" t="s">
        <v>25</v>
      </c>
      <c r="C16" s="41"/>
      <c r="D16" s="107" t="s">
        <v>30</v>
      </c>
      <c r="E16" s="41"/>
      <c r="F16" s="49"/>
    </row>
    <row r="17" ht="19.95" customHeight="1" spans="1:6">
      <c r="A17" s="33"/>
      <c r="B17" s="107" t="s">
        <v>25</v>
      </c>
      <c r="C17" s="41"/>
      <c r="D17" s="107" t="s">
        <v>31</v>
      </c>
      <c r="E17" s="41">
        <v>1000000</v>
      </c>
      <c r="F17" s="49"/>
    </row>
    <row r="18" ht="19.95" customHeight="1" spans="1:6">
      <c r="A18" s="33"/>
      <c r="B18" s="107" t="s">
        <v>25</v>
      </c>
      <c r="C18" s="41"/>
      <c r="D18" s="107" t="s">
        <v>32</v>
      </c>
      <c r="E18" s="41"/>
      <c r="F18" s="49"/>
    </row>
    <row r="19" ht="19.95" customHeight="1" spans="1:6">
      <c r="A19" s="33"/>
      <c r="B19" s="107" t="s">
        <v>25</v>
      </c>
      <c r="C19" s="41"/>
      <c r="D19" s="107" t="s">
        <v>33</v>
      </c>
      <c r="E19" s="41"/>
      <c r="F19" s="49"/>
    </row>
    <row r="20" ht="19.95" customHeight="1" spans="1:6">
      <c r="A20" s="33"/>
      <c r="B20" s="107" t="s">
        <v>25</v>
      </c>
      <c r="C20" s="41"/>
      <c r="D20" s="107" t="s">
        <v>34</v>
      </c>
      <c r="E20" s="41"/>
      <c r="F20" s="49"/>
    </row>
    <row r="21" ht="19.95" customHeight="1" spans="1:6">
      <c r="A21" s="33"/>
      <c r="B21" s="107" t="s">
        <v>25</v>
      </c>
      <c r="C21" s="41"/>
      <c r="D21" s="107" t="s">
        <v>35</v>
      </c>
      <c r="E21" s="41"/>
      <c r="F21" s="49"/>
    </row>
    <row r="22" ht="19.95" customHeight="1" spans="1:6">
      <c r="A22" s="33"/>
      <c r="B22" s="107" t="s">
        <v>25</v>
      </c>
      <c r="C22" s="41"/>
      <c r="D22" s="107" t="s">
        <v>36</v>
      </c>
      <c r="E22" s="41"/>
      <c r="F22" s="49"/>
    </row>
    <row r="23" ht="19.95" customHeight="1" spans="1:6">
      <c r="A23" s="33"/>
      <c r="B23" s="107" t="s">
        <v>25</v>
      </c>
      <c r="C23" s="41"/>
      <c r="D23" s="107" t="s">
        <v>37</v>
      </c>
      <c r="E23" s="41"/>
      <c r="F23" s="49"/>
    </row>
    <row r="24" ht="19.95" customHeight="1" spans="1:6">
      <c r="A24" s="33"/>
      <c r="B24" s="107" t="s">
        <v>25</v>
      </c>
      <c r="C24" s="41"/>
      <c r="D24" s="107" t="s">
        <v>38</v>
      </c>
      <c r="E24" s="41">
        <v>6453145.35</v>
      </c>
      <c r="F24" s="49"/>
    </row>
    <row r="25" ht="19.95" customHeight="1" spans="1:6">
      <c r="A25" s="33"/>
      <c r="B25" s="107" t="s">
        <v>25</v>
      </c>
      <c r="C25" s="41"/>
      <c r="D25" s="107" t="s">
        <v>39</v>
      </c>
      <c r="E25" s="41">
        <v>635640</v>
      </c>
      <c r="F25" s="49"/>
    </row>
    <row r="26" ht="19.95" customHeight="1" spans="1:6">
      <c r="A26" s="33"/>
      <c r="B26" s="107" t="s">
        <v>25</v>
      </c>
      <c r="C26" s="41"/>
      <c r="D26" s="107" t="s">
        <v>40</v>
      </c>
      <c r="E26" s="41"/>
      <c r="F26" s="49"/>
    </row>
    <row r="27" ht="19.95" customHeight="1" spans="1:6">
      <c r="A27" s="33"/>
      <c r="B27" s="107" t="s">
        <v>25</v>
      </c>
      <c r="C27" s="41"/>
      <c r="D27" s="107" t="s">
        <v>41</v>
      </c>
      <c r="E27" s="41"/>
      <c r="F27" s="49"/>
    </row>
    <row r="28" ht="19.95" customHeight="1" spans="1:6">
      <c r="A28" s="33"/>
      <c r="B28" s="107" t="s">
        <v>25</v>
      </c>
      <c r="C28" s="41"/>
      <c r="D28" s="107" t="s">
        <v>42</v>
      </c>
      <c r="E28" s="41"/>
      <c r="F28" s="49"/>
    </row>
    <row r="29" ht="19.95" customHeight="1" spans="1:6">
      <c r="A29" s="33"/>
      <c r="B29" s="107" t="s">
        <v>25</v>
      </c>
      <c r="C29" s="41"/>
      <c r="D29" s="107" t="s">
        <v>43</v>
      </c>
      <c r="E29" s="41"/>
      <c r="F29" s="49"/>
    </row>
    <row r="30" ht="19.95" customHeight="1" spans="1:6">
      <c r="A30" s="33"/>
      <c r="B30" s="107" t="s">
        <v>25</v>
      </c>
      <c r="C30" s="41"/>
      <c r="D30" s="107" t="s">
        <v>44</v>
      </c>
      <c r="E30" s="41"/>
      <c r="F30" s="49"/>
    </row>
    <row r="31" ht="19.95" customHeight="1" spans="1:6">
      <c r="A31" s="33"/>
      <c r="B31" s="107" t="s">
        <v>25</v>
      </c>
      <c r="C31" s="41"/>
      <c r="D31" s="107" t="s">
        <v>45</v>
      </c>
      <c r="E31" s="41"/>
      <c r="F31" s="49"/>
    </row>
    <row r="32" ht="19.95" customHeight="1" spans="1:6">
      <c r="A32" s="33"/>
      <c r="B32" s="107" t="s">
        <v>25</v>
      </c>
      <c r="C32" s="41"/>
      <c r="D32" s="107" t="s">
        <v>46</v>
      </c>
      <c r="E32" s="41"/>
      <c r="F32" s="49"/>
    </row>
    <row r="33" ht="19.95" customHeight="1" spans="1:6">
      <c r="A33" s="33"/>
      <c r="B33" s="107" t="s">
        <v>25</v>
      </c>
      <c r="C33" s="41"/>
      <c r="D33" s="107" t="s">
        <v>47</v>
      </c>
      <c r="E33" s="41"/>
      <c r="F33" s="49"/>
    </row>
    <row r="34" ht="19.95" customHeight="1" spans="1:6">
      <c r="A34" s="33"/>
      <c r="B34" s="107" t="s">
        <v>25</v>
      </c>
      <c r="C34" s="41"/>
      <c r="D34" s="107" t="s">
        <v>48</v>
      </c>
      <c r="E34" s="41"/>
      <c r="F34" s="49"/>
    </row>
    <row r="35" ht="19.95" customHeight="1" spans="1:6">
      <c r="A35" s="33"/>
      <c r="B35" s="107" t="s">
        <v>25</v>
      </c>
      <c r="C35" s="41"/>
      <c r="D35" s="107" t="s">
        <v>49</v>
      </c>
      <c r="E35" s="41"/>
      <c r="F35" s="49"/>
    </row>
    <row r="36" ht="19.95" customHeight="1" spans="1:6">
      <c r="A36" s="36"/>
      <c r="B36" s="118" t="s">
        <v>50</v>
      </c>
      <c r="C36" s="119" t="s">
        <v>51</v>
      </c>
      <c r="D36" s="118" t="s">
        <v>52</v>
      </c>
      <c r="E36" s="119" t="s">
        <v>51</v>
      </c>
      <c r="F36" s="50"/>
    </row>
    <row r="37" ht="19.95" customHeight="1" spans="1:6">
      <c r="A37" s="33"/>
      <c r="B37" s="92" t="s">
        <v>53</v>
      </c>
      <c r="C37" s="41"/>
      <c r="D37" s="92" t="s">
        <v>54</v>
      </c>
      <c r="E37" s="41"/>
      <c r="F37" s="120"/>
    </row>
    <row r="38" ht="19.95" customHeight="1" spans="1:6">
      <c r="A38" s="121"/>
      <c r="B38" s="92" t="s">
        <v>55</v>
      </c>
      <c r="C38" s="41"/>
      <c r="D38" s="92" t="s">
        <v>56</v>
      </c>
      <c r="E38" s="41"/>
      <c r="F38" s="120"/>
    </row>
    <row r="39" ht="19.95" customHeight="1" spans="1:6">
      <c r="A39" s="121"/>
      <c r="B39" s="122"/>
      <c r="C39" s="122"/>
      <c r="D39" s="92" t="s">
        <v>57</v>
      </c>
      <c r="E39" s="41"/>
      <c r="F39" s="120"/>
    </row>
    <row r="40" ht="19.95" customHeight="1" spans="1:6">
      <c r="A40" s="123"/>
      <c r="B40" s="37" t="s">
        <v>58</v>
      </c>
      <c r="C40" s="119" t="s">
        <v>51</v>
      </c>
      <c r="D40" s="37" t="s">
        <v>59</v>
      </c>
      <c r="E40" s="119" t="s">
        <v>51</v>
      </c>
      <c r="F40" s="124"/>
    </row>
    <row r="41" ht="8.4" customHeight="1" spans="1:6">
      <c r="A41" s="108"/>
      <c r="B41" s="108"/>
      <c r="C41" s="125"/>
      <c r="D41" s="125"/>
      <c r="E41" s="108"/>
      <c r="F41" s="126"/>
    </row>
  </sheetData>
  <mergeCells count="4">
    <mergeCell ref="B2:E2"/>
    <mergeCell ref="B4:C4"/>
    <mergeCell ref="D4:E4"/>
    <mergeCell ref="A6:A35"/>
  </mergeCells>
  <printOptions horizontalCentered="1"/>
  <pageMargins left="0.236111111111111" right="0.236111111111111" top="0.271527777777778" bottom="0.271527777777778" header="0" footer="0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44444444444444" customWidth="1"/>
    <col min="2" max="2" width="16.8888888888889" customWidth="1"/>
    <col min="3" max="3" width="24.7777777777778" customWidth="1"/>
    <col min="4" max="14" width="12.7777777777778" customWidth="1"/>
    <col min="15" max="15" width="1.44444444444444" customWidth="1"/>
  </cols>
  <sheetData>
    <row r="1" ht="14.25" customHeight="1" spans="1:15">
      <c r="A1" s="28"/>
      <c r="B1" s="29"/>
      <c r="C1" s="52"/>
      <c r="D1" s="53"/>
      <c r="E1" s="53"/>
      <c r="F1" s="53"/>
      <c r="G1" s="52"/>
      <c r="H1" s="52"/>
      <c r="I1" s="52"/>
      <c r="J1" s="52"/>
      <c r="K1" s="52"/>
      <c r="L1" s="52"/>
      <c r="M1" s="52"/>
      <c r="N1" s="45" t="s">
        <v>60</v>
      </c>
      <c r="O1" s="33"/>
    </row>
    <row r="2" ht="19.95" customHeight="1" spans="1:15">
      <c r="A2" s="28"/>
      <c r="B2" s="30" t="s">
        <v>61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3" t="s">
        <v>3</v>
      </c>
    </row>
    <row r="3" ht="17.1" customHeight="1" spans="1:15">
      <c r="A3" s="31"/>
      <c r="B3" s="32" t="s">
        <v>5</v>
      </c>
      <c r="C3" s="32"/>
      <c r="D3" s="31"/>
      <c r="E3" s="31"/>
      <c r="F3" s="95"/>
      <c r="G3" s="31"/>
      <c r="H3" s="95"/>
      <c r="I3" s="95"/>
      <c r="J3" s="95"/>
      <c r="K3" s="95"/>
      <c r="L3" s="95"/>
      <c r="M3" s="95"/>
      <c r="N3" s="46" t="s">
        <v>6</v>
      </c>
      <c r="O3" s="47"/>
    </row>
    <row r="4" ht="21.45" customHeight="1" spans="1:15">
      <c r="A4" s="35"/>
      <c r="B4" s="54" t="s">
        <v>9</v>
      </c>
      <c r="C4" s="54"/>
      <c r="D4" s="54" t="s">
        <v>62</v>
      </c>
      <c r="E4" s="54" t="s">
        <v>63</v>
      </c>
      <c r="F4" s="54" t="s">
        <v>64</v>
      </c>
      <c r="G4" s="54" t="s">
        <v>65</v>
      </c>
      <c r="H4" s="54" t="s">
        <v>66</v>
      </c>
      <c r="I4" s="54" t="s">
        <v>67</v>
      </c>
      <c r="J4" s="54" t="s">
        <v>68</v>
      </c>
      <c r="K4" s="54" t="s">
        <v>69</v>
      </c>
      <c r="L4" s="54" t="s">
        <v>70</v>
      </c>
      <c r="M4" s="54" t="s">
        <v>71</v>
      </c>
      <c r="N4" s="54" t="s">
        <v>72</v>
      </c>
      <c r="O4" s="49"/>
    </row>
    <row r="5" ht="21.45" customHeight="1" spans="1:15">
      <c r="A5" s="35"/>
      <c r="B5" s="54" t="s">
        <v>73</v>
      </c>
      <c r="C5" s="54" t="s">
        <v>74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9"/>
    </row>
    <row r="6" ht="21.45" customHeight="1" spans="1:15">
      <c r="A6" s="35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9"/>
    </row>
    <row r="7" ht="19.95" customHeight="1" spans="1:15">
      <c r="A7" s="36"/>
      <c r="B7" s="37"/>
      <c r="C7" s="37" t="s">
        <v>75</v>
      </c>
      <c r="D7" s="112" t="s">
        <v>51</v>
      </c>
      <c r="E7" s="38"/>
      <c r="F7" s="112" t="s">
        <v>12</v>
      </c>
      <c r="G7" s="112" t="s">
        <v>15</v>
      </c>
      <c r="H7" s="38"/>
      <c r="I7" s="38"/>
      <c r="J7" s="38"/>
      <c r="K7" s="38"/>
      <c r="L7" s="38"/>
      <c r="M7" s="38"/>
      <c r="N7" s="38"/>
      <c r="O7" s="50"/>
    </row>
    <row r="8" ht="19.95" customHeight="1" spans="1:15">
      <c r="A8" s="36"/>
      <c r="B8" s="113" t="s">
        <v>76</v>
      </c>
      <c r="C8" s="114" t="s">
        <v>1</v>
      </c>
      <c r="D8" s="112" t="s">
        <v>51</v>
      </c>
      <c r="E8" s="112"/>
      <c r="F8" s="112" t="s">
        <v>12</v>
      </c>
      <c r="G8" s="112" t="s">
        <v>15</v>
      </c>
      <c r="H8" s="38"/>
      <c r="I8" s="38"/>
      <c r="J8" s="38"/>
      <c r="K8" s="38"/>
      <c r="L8" s="38"/>
      <c r="M8" s="38"/>
      <c r="N8" s="38"/>
      <c r="O8" s="50"/>
    </row>
    <row r="9" ht="19.95" customHeight="1" spans="1:15">
      <c r="A9" s="35"/>
      <c r="B9" s="115">
        <v>306001</v>
      </c>
      <c r="C9" s="114" t="s">
        <v>77</v>
      </c>
      <c r="D9" s="112" t="s">
        <v>78</v>
      </c>
      <c r="E9" s="41"/>
      <c r="F9" s="112" t="s">
        <v>79</v>
      </c>
      <c r="G9" s="112" t="s">
        <v>15</v>
      </c>
      <c r="H9" s="41"/>
      <c r="I9" s="41"/>
      <c r="J9" s="41"/>
      <c r="K9" s="41"/>
      <c r="L9" s="41"/>
      <c r="M9" s="41"/>
      <c r="N9" s="41"/>
      <c r="O9" s="48"/>
    </row>
    <row r="10" ht="19.95" customHeight="1" spans="1:15">
      <c r="A10" s="35"/>
      <c r="B10" s="115">
        <v>306102</v>
      </c>
      <c r="C10" s="114" t="s">
        <v>80</v>
      </c>
      <c r="D10" s="112" t="s">
        <v>81</v>
      </c>
      <c r="E10" s="42"/>
      <c r="F10" s="112" t="s">
        <v>81</v>
      </c>
      <c r="G10" s="112"/>
      <c r="H10" s="42"/>
      <c r="I10" s="42"/>
      <c r="J10" s="42"/>
      <c r="K10" s="42"/>
      <c r="L10" s="42"/>
      <c r="M10" s="42"/>
      <c r="N10" s="42"/>
      <c r="O10" s="48"/>
    </row>
    <row r="11" ht="8.4" customHeight="1" spans="1: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236111111111111" right="0.196527777777778" top="0.271527777777778" bottom="0.271527777777778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44444444444444" customWidth="1"/>
    <col min="2" max="4" width="6.11111111111111" customWidth="1"/>
    <col min="5" max="5" width="16.8888888888889" customWidth="1"/>
    <col min="6" max="6" width="37.1111111111111" customWidth="1"/>
    <col min="7" max="10" width="16.3333333333333" customWidth="1"/>
    <col min="11" max="11" width="29" customWidth="1"/>
    <col min="12" max="12" width="4.77777777777778" customWidth="1"/>
    <col min="13" max="13" width="9.77777777777778" customWidth="1"/>
  </cols>
  <sheetData>
    <row r="1" ht="14.25" customHeight="1" spans="1:12">
      <c r="A1" s="28"/>
      <c r="B1" s="29"/>
      <c r="C1" s="29"/>
      <c r="D1" s="29"/>
      <c r="E1" s="52"/>
      <c r="F1" s="52"/>
      <c r="G1" s="53"/>
      <c r="H1" s="53"/>
      <c r="I1" s="53"/>
      <c r="J1" s="53"/>
      <c r="K1" s="45" t="s">
        <v>82</v>
      </c>
      <c r="L1" s="33"/>
    </row>
    <row r="2" ht="19.95" customHeight="1" spans="1:12">
      <c r="A2" s="28"/>
      <c r="B2" s="30" t="s">
        <v>83</v>
      </c>
      <c r="C2" s="30"/>
      <c r="D2" s="30"/>
      <c r="E2" s="30"/>
      <c r="F2" s="30"/>
      <c r="G2" s="30"/>
      <c r="H2" s="30"/>
      <c r="I2" s="30"/>
      <c r="J2" s="30"/>
      <c r="K2" s="30"/>
      <c r="L2" s="33" t="s">
        <v>3</v>
      </c>
    </row>
    <row r="3" ht="17.1" customHeight="1" spans="1:12">
      <c r="A3" s="31"/>
      <c r="B3" s="32" t="s">
        <v>5</v>
      </c>
      <c r="C3" s="32"/>
      <c r="D3" s="32"/>
      <c r="E3" s="32"/>
      <c r="F3" s="32"/>
      <c r="G3" s="31"/>
      <c r="H3" s="31"/>
      <c r="I3" s="95"/>
      <c r="J3" s="95"/>
      <c r="K3" s="46" t="s">
        <v>6</v>
      </c>
      <c r="L3" s="47"/>
    </row>
    <row r="4" ht="21.45" customHeight="1" spans="1:12">
      <c r="A4" s="33"/>
      <c r="B4" s="34" t="s">
        <v>9</v>
      </c>
      <c r="C4" s="34"/>
      <c r="D4" s="34"/>
      <c r="E4" s="34"/>
      <c r="F4" s="34"/>
      <c r="G4" s="34" t="s">
        <v>62</v>
      </c>
      <c r="H4" s="34" t="s">
        <v>84</v>
      </c>
      <c r="I4" s="34" t="s">
        <v>85</v>
      </c>
      <c r="J4" s="34" t="s">
        <v>86</v>
      </c>
      <c r="K4" s="34" t="s">
        <v>87</v>
      </c>
      <c r="L4" s="48"/>
    </row>
    <row r="5" ht="21.45" customHeight="1" spans="1:12">
      <c r="A5" s="35"/>
      <c r="B5" s="34" t="s">
        <v>88</v>
      </c>
      <c r="C5" s="34"/>
      <c r="D5" s="34"/>
      <c r="E5" s="34" t="s">
        <v>73</v>
      </c>
      <c r="F5" s="34" t="s">
        <v>74</v>
      </c>
      <c r="G5" s="34"/>
      <c r="H5" s="34"/>
      <c r="I5" s="34"/>
      <c r="J5" s="34"/>
      <c r="K5" s="34"/>
      <c r="L5" s="48"/>
    </row>
    <row r="6" ht="21.45" customHeight="1" spans="1:12">
      <c r="A6" s="35"/>
      <c r="B6" s="34" t="s">
        <v>89</v>
      </c>
      <c r="C6" s="34" t="s">
        <v>90</v>
      </c>
      <c r="D6" s="34" t="s">
        <v>91</v>
      </c>
      <c r="E6" s="34"/>
      <c r="F6" s="34"/>
      <c r="G6" s="34"/>
      <c r="H6" s="34"/>
      <c r="I6" s="34"/>
      <c r="J6" s="34"/>
      <c r="K6" s="34"/>
      <c r="L6" s="49"/>
    </row>
    <row r="7" ht="19.95" customHeight="1" spans="1:12">
      <c r="A7" s="36"/>
      <c r="B7" s="37"/>
      <c r="C7" s="37"/>
      <c r="D7" s="37"/>
      <c r="E7" s="37"/>
      <c r="F7" s="37" t="s">
        <v>75</v>
      </c>
      <c r="G7" s="38">
        <f>G8+G15</f>
        <v>9609902.9</v>
      </c>
      <c r="H7" s="38">
        <f t="shared" ref="H7:I7" si="0">H8+H15</f>
        <v>8609902.9</v>
      </c>
      <c r="I7" s="38">
        <f t="shared" si="0"/>
        <v>1000000</v>
      </c>
      <c r="J7" s="38"/>
      <c r="K7" s="38"/>
      <c r="L7" s="50"/>
    </row>
    <row r="8" ht="19.95" customHeight="1" spans="1:12">
      <c r="A8" s="35"/>
      <c r="B8" s="80" t="s">
        <v>25</v>
      </c>
      <c r="C8" s="80" t="s">
        <v>25</v>
      </c>
      <c r="D8" s="80" t="s">
        <v>25</v>
      </c>
      <c r="E8" s="81" t="s">
        <v>92</v>
      </c>
      <c r="F8" s="80" t="s">
        <v>77</v>
      </c>
      <c r="G8" s="82">
        <f>SUM(G9:G14)</f>
        <v>3323640.83</v>
      </c>
      <c r="H8" s="82">
        <f>SUM(H9:H14)</f>
        <v>2323640.83</v>
      </c>
      <c r="I8" s="82">
        <f>SUM(I9:I14)</f>
        <v>1000000</v>
      </c>
      <c r="J8" s="41"/>
      <c r="K8" s="41"/>
      <c r="L8" s="48"/>
    </row>
    <row r="9" ht="19.95" customHeight="1" spans="1:12">
      <c r="A9" s="35"/>
      <c r="B9" s="80" t="s">
        <v>93</v>
      </c>
      <c r="C9" s="80" t="s">
        <v>94</v>
      </c>
      <c r="D9" s="80" t="s">
        <v>94</v>
      </c>
      <c r="E9" s="83" t="s">
        <v>95</v>
      </c>
      <c r="F9" s="80" t="s">
        <v>96</v>
      </c>
      <c r="G9" s="82">
        <v>172375.04</v>
      </c>
      <c r="H9" s="82">
        <v>172375.04</v>
      </c>
      <c r="I9" s="82"/>
      <c r="J9" s="41"/>
      <c r="K9" s="41"/>
      <c r="L9" s="48"/>
    </row>
    <row r="10" ht="19.95" customHeight="1" spans="1:12">
      <c r="A10" s="35"/>
      <c r="B10" s="80" t="s">
        <v>93</v>
      </c>
      <c r="C10" s="80" t="s">
        <v>94</v>
      </c>
      <c r="D10" s="80" t="s">
        <v>97</v>
      </c>
      <c r="E10" s="83" t="s">
        <v>95</v>
      </c>
      <c r="F10" s="80" t="s">
        <v>98</v>
      </c>
      <c r="G10" s="82">
        <v>86187.52</v>
      </c>
      <c r="H10" s="82">
        <v>86187.52</v>
      </c>
      <c r="I10" s="82"/>
      <c r="J10" s="42"/>
      <c r="K10" s="42"/>
      <c r="L10" s="49"/>
    </row>
    <row r="11" spans="1:12">
      <c r="A11" s="43"/>
      <c r="B11" s="80" t="s">
        <v>99</v>
      </c>
      <c r="C11" s="80" t="s">
        <v>100</v>
      </c>
      <c r="D11" s="80" t="s">
        <v>101</v>
      </c>
      <c r="E11" s="83" t="s">
        <v>95</v>
      </c>
      <c r="F11" s="80" t="s">
        <v>102</v>
      </c>
      <c r="G11" s="82">
        <v>149963.84</v>
      </c>
      <c r="H11" s="82">
        <v>149963.84</v>
      </c>
      <c r="I11" s="82"/>
      <c r="J11" s="110"/>
      <c r="K11" s="110"/>
      <c r="L11" s="111"/>
    </row>
    <row r="12" spans="1:12">
      <c r="A12" s="109"/>
      <c r="B12" s="80" t="s">
        <v>103</v>
      </c>
      <c r="C12" s="80" t="s">
        <v>104</v>
      </c>
      <c r="D12" s="80" t="s">
        <v>105</v>
      </c>
      <c r="E12" s="83" t="s">
        <v>95</v>
      </c>
      <c r="F12" s="80" t="s">
        <v>106</v>
      </c>
      <c r="G12" s="82">
        <v>1000000</v>
      </c>
      <c r="H12" s="82"/>
      <c r="I12" s="82">
        <v>1000000</v>
      </c>
      <c r="J12" s="110"/>
      <c r="K12" s="110"/>
      <c r="L12" s="111"/>
    </row>
    <row r="13" spans="2:11">
      <c r="B13" s="80" t="s">
        <v>107</v>
      </c>
      <c r="C13" s="80" t="s">
        <v>101</v>
      </c>
      <c r="D13" s="80" t="s">
        <v>101</v>
      </c>
      <c r="E13" s="83" t="s">
        <v>95</v>
      </c>
      <c r="F13" s="80" t="s">
        <v>108</v>
      </c>
      <c r="G13" s="82">
        <v>1754758.43</v>
      </c>
      <c r="H13" s="82">
        <v>1754758.43</v>
      </c>
      <c r="I13" s="82"/>
      <c r="J13" s="55"/>
      <c r="K13" s="55"/>
    </row>
    <row r="14" spans="2:11">
      <c r="B14" s="80" t="s">
        <v>109</v>
      </c>
      <c r="C14" s="80" t="s">
        <v>105</v>
      </c>
      <c r="D14" s="80" t="s">
        <v>101</v>
      </c>
      <c r="E14" s="83" t="s">
        <v>95</v>
      </c>
      <c r="F14" s="80" t="s">
        <v>110</v>
      </c>
      <c r="G14" s="82">
        <v>160356</v>
      </c>
      <c r="H14" s="82">
        <v>160356</v>
      </c>
      <c r="I14" s="82"/>
      <c r="J14" s="55"/>
      <c r="K14" s="55"/>
    </row>
    <row r="15" spans="2:11">
      <c r="B15" s="80" t="s">
        <v>25</v>
      </c>
      <c r="C15" s="80" t="s">
        <v>25</v>
      </c>
      <c r="D15" s="80" t="s">
        <v>25</v>
      </c>
      <c r="E15" s="81" t="s">
        <v>111</v>
      </c>
      <c r="F15" s="80" t="s">
        <v>80</v>
      </c>
      <c r="G15" s="82">
        <f>SUM(G16:G20)</f>
        <v>6286262.07</v>
      </c>
      <c r="H15" s="82">
        <f>SUM(H16:H20)</f>
        <v>6286262.07</v>
      </c>
      <c r="I15" s="82"/>
      <c r="J15" s="55"/>
      <c r="K15" s="55"/>
    </row>
    <row r="16" spans="2:11">
      <c r="B16" s="80" t="s">
        <v>93</v>
      </c>
      <c r="C16" s="80" t="s">
        <v>94</v>
      </c>
      <c r="D16" s="80" t="s">
        <v>94</v>
      </c>
      <c r="E16" s="83" t="s">
        <v>112</v>
      </c>
      <c r="F16" s="80" t="s">
        <v>96</v>
      </c>
      <c r="G16" s="82">
        <v>489977.55</v>
      </c>
      <c r="H16" s="82">
        <v>489977.55</v>
      </c>
      <c r="I16" s="82"/>
      <c r="J16" s="55"/>
      <c r="K16" s="55"/>
    </row>
    <row r="17" spans="2:11">
      <c r="B17" s="80" t="s">
        <v>93</v>
      </c>
      <c r="C17" s="80" t="s">
        <v>94</v>
      </c>
      <c r="D17" s="80" t="s">
        <v>97</v>
      </c>
      <c r="E17" s="83" t="s">
        <v>112</v>
      </c>
      <c r="F17" s="80" t="s">
        <v>98</v>
      </c>
      <c r="G17" s="82">
        <v>244988.65</v>
      </c>
      <c r="H17" s="82">
        <v>244988.65</v>
      </c>
      <c r="I17" s="82"/>
      <c r="J17" s="55"/>
      <c r="K17" s="55"/>
    </row>
    <row r="18" spans="2:11">
      <c r="B18" s="80" t="s">
        <v>99</v>
      </c>
      <c r="C18" s="80" t="s">
        <v>100</v>
      </c>
      <c r="D18" s="80" t="s">
        <v>105</v>
      </c>
      <c r="E18" s="83" t="s">
        <v>112</v>
      </c>
      <c r="F18" s="80" t="s">
        <v>113</v>
      </c>
      <c r="G18" s="82">
        <v>377624.95</v>
      </c>
      <c r="H18" s="82">
        <v>377624.95</v>
      </c>
      <c r="I18" s="82"/>
      <c r="J18" s="55"/>
      <c r="K18" s="55"/>
    </row>
    <row r="19" spans="2:11">
      <c r="B19" s="80" t="s">
        <v>107</v>
      </c>
      <c r="C19" s="80" t="s">
        <v>101</v>
      </c>
      <c r="D19" s="80" t="s">
        <v>114</v>
      </c>
      <c r="E19" s="83" t="s">
        <v>112</v>
      </c>
      <c r="F19" s="80" t="s">
        <v>115</v>
      </c>
      <c r="G19" s="82">
        <v>4698386.92</v>
      </c>
      <c r="H19" s="82">
        <v>4698386.92</v>
      </c>
      <c r="I19" s="82"/>
      <c r="J19" s="55"/>
      <c r="K19" s="55"/>
    </row>
    <row r="20" spans="2:11">
      <c r="B20" s="80" t="s">
        <v>109</v>
      </c>
      <c r="C20" s="80" t="s">
        <v>105</v>
      </c>
      <c r="D20" s="80" t="s">
        <v>101</v>
      </c>
      <c r="E20" s="83" t="s">
        <v>112</v>
      </c>
      <c r="F20" s="80" t="s">
        <v>110</v>
      </c>
      <c r="G20" s="82">
        <v>475284</v>
      </c>
      <c r="H20" s="82">
        <v>475284</v>
      </c>
      <c r="I20" s="82"/>
      <c r="J20" s="55"/>
      <c r="K20" s="55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236111111111111" right="0.236111111111111" top="0.271527777777778" bottom="0.271527777777778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44444444444444" customWidth="1"/>
    <col min="2" max="2" width="33.3333333333333" customWidth="1"/>
    <col min="3" max="3" width="16.3333333333333" customWidth="1"/>
    <col min="4" max="4" width="33.3333333333333" customWidth="1"/>
    <col min="5" max="7" width="16.3333333333333" customWidth="1"/>
    <col min="8" max="8" width="18.2222222222222" customWidth="1"/>
    <col min="9" max="9" width="1.44444444444444" customWidth="1"/>
    <col min="10" max="11" width="9.77777777777778" customWidth="1"/>
  </cols>
  <sheetData>
    <row r="1" ht="14.25" customHeight="1" spans="1:9">
      <c r="A1" s="100"/>
      <c r="B1" s="29"/>
      <c r="C1" s="101"/>
      <c r="D1" s="101"/>
      <c r="E1" s="52"/>
      <c r="F1" s="52"/>
      <c r="G1" s="52"/>
      <c r="H1" s="102" t="s">
        <v>116</v>
      </c>
      <c r="I1" s="97" t="s">
        <v>3</v>
      </c>
    </row>
    <row r="2" ht="19.95" customHeight="1" spans="1:9">
      <c r="A2" s="101"/>
      <c r="B2" s="103" t="s">
        <v>117</v>
      </c>
      <c r="C2" s="103"/>
      <c r="D2" s="103"/>
      <c r="E2" s="103"/>
      <c r="F2" s="103"/>
      <c r="G2" s="103"/>
      <c r="H2" s="103"/>
      <c r="I2" s="97"/>
    </row>
    <row r="3" ht="17.1" customHeight="1" spans="1:9">
      <c r="A3" s="104"/>
      <c r="B3" s="32" t="s">
        <v>5</v>
      </c>
      <c r="C3" s="32"/>
      <c r="D3" s="78"/>
      <c r="E3" s="78"/>
      <c r="F3" s="78"/>
      <c r="G3" s="78"/>
      <c r="H3" s="105" t="s">
        <v>6</v>
      </c>
      <c r="I3" s="98"/>
    </row>
    <row r="4" ht="21.45" customHeight="1" spans="1:9">
      <c r="A4" s="106"/>
      <c r="B4" s="34" t="s">
        <v>7</v>
      </c>
      <c r="C4" s="34"/>
      <c r="D4" s="34" t="s">
        <v>8</v>
      </c>
      <c r="E4" s="34"/>
      <c r="F4" s="34"/>
      <c r="G4" s="34"/>
      <c r="H4" s="34"/>
      <c r="I4" s="85"/>
    </row>
    <row r="5" ht="21.45" customHeight="1" spans="1:9">
      <c r="A5" s="106"/>
      <c r="B5" s="34" t="s">
        <v>9</v>
      </c>
      <c r="C5" s="34" t="s">
        <v>10</v>
      </c>
      <c r="D5" s="34" t="s">
        <v>9</v>
      </c>
      <c r="E5" s="34" t="s">
        <v>62</v>
      </c>
      <c r="F5" s="34" t="s">
        <v>118</v>
      </c>
      <c r="G5" s="34" t="s">
        <v>119</v>
      </c>
      <c r="H5" s="34" t="s">
        <v>120</v>
      </c>
      <c r="I5" s="85"/>
    </row>
    <row r="6" ht="19.95" customHeight="1" spans="1:9">
      <c r="A6" s="33"/>
      <c r="B6" s="92" t="s">
        <v>121</v>
      </c>
      <c r="C6" s="41">
        <f>C7+C8</f>
        <v>9609902.9</v>
      </c>
      <c r="D6" s="92" t="s">
        <v>122</v>
      </c>
      <c r="E6" s="41">
        <v>9609902.9</v>
      </c>
      <c r="F6" s="41">
        <v>8609902.9</v>
      </c>
      <c r="G6" s="41">
        <v>1000000</v>
      </c>
      <c r="H6" s="41"/>
      <c r="I6" s="49"/>
    </row>
    <row r="7" ht="19.95" customHeight="1" spans="1:9">
      <c r="A7" s="33"/>
      <c r="B7" s="107" t="s">
        <v>123</v>
      </c>
      <c r="C7" s="41">
        <v>8609902.9</v>
      </c>
      <c r="D7" s="107" t="s">
        <v>124</v>
      </c>
      <c r="E7" s="41"/>
      <c r="F7" s="41"/>
      <c r="G7" s="41"/>
      <c r="H7" s="41"/>
      <c r="I7" s="49"/>
    </row>
    <row r="8" ht="19.95" customHeight="1" spans="1:9">
      <c r="A8" s="33"/>
      <c r="B8" s="107" t="s">
        <v>125</v>
      </c>
      <c r="C8" s="41">
        <v>1000000</v>
      </c>
      <c r="D8" s="107" t="s">
        <v>126</v>
      </c>
      <c r="E8" s="41"/>
      <c r="F8" s="41"/>
      <c r="G8" s="41"/>
      <c r="H8" s="41"/>
      <c r="I8" s="49"/>
    </row>
    <row r="9" ht="19.95" customHeight="1" spans="1:9">
      <c r="A9" s="33"/>
      <c r="B9" s="107" t="s">
        <v>127</v>
      </c>
      <c r="C9" s="41"/>
      <c r="D9" s="107" t="s">
        <v>128</v>
      </c>
      <c r="E9" s="41"/>
      <c r="F9" s="41"/>
      <c r="G9" s="41"/>
      <c r="H9" s="41"/>
      <c r="I9" s="49"/>
    </row>
    <row r="10" ht="19.95" customHeight="1" spans="1:9">
      <c r="A10" s="33"/>
      <c r="B10" s="92" t="s">
        <v>129</v>
      </c>
      <c r="C10" s="41"/>
      <c r="D10" s="107" t="s">
        <v>130</v>
      </c>
      <c r="E10" s="41"/>
      <c r="F10" s="41"/>
      <c r="G10" s="41"/>
      <c r="H10" s="41"/>
      <c r="I10" s="49"/>
    </row>
    <row r="11" ht="19.95" customHeight="1" spans="1:9">
      <c r="A11" s="33"/>
      <c r="B11" s="107" t="s">
        <v>123</v>
      </c>
      <c r="C11" s="41"/>
      <c r="D11" s="107" t="s">
        <v>131</v>
      </c>
      <c r="E11" s="41"/>
      <c r="F11" s="41"/>
      <c r="G11" s="41"/>
      <c r="H11" s="41"/>
      <c r="I11" s="49"/>
    </row>
    <row r="12" ht="19.95" customHeight="1" spans="1:9">
      <c r="A12" s="33"/>
      <c r="B12" s="107" t="s">
        <v>125</v>
      </c>
      <c r="C12" s="41"/>
      <c r="D12" s="107" t="s">
        <v>132</v>
      </c>
      <c r="E12" s="41"/>
      <c r="F12" s="41"/>
      <c r="G12" s="41"/>
      <c r="H12" s="41"/>
      <c r="I12" s="49"/>
    </row>
    <row r="13" ht="19.95" customHeight="1" spans="1:9">
      <c r="A13" s="33"/>
      <c r="B13" s="107" t="s">
        <v>127</v>
      </c>
      <c r="C13" s="41"/>
      <c r="D13" s="107" t="s">
        <v>133</v>
      </c>
      <c r="E13" s="41"/>
      <c r="F13" s="41"/>
      <c r="G13" s="41"/>
      <c r="H13" s="41"/>
      <c r="I13" s="49"/>
    </row>
    <row r="14" ht="19.95" customHeight="1" spans="1:9">
      <c r="A14" s="33"/>
      <c r="B14" s="107" t="s">
        <v>134</v>
      </c>
      <c r="C14" s="41"/>
      <c r="D14" s="107" t="s">
        <v>135</v>
      </c>
      <c r="E14" s="41">
        <f>F14</f>
        <v>993528.76</v>
      </c>
      <c r="F14" s="41">
        <v>993528.76</v>
      </c>
      <c r="G14" s="41"/>
      <c r="H14" s="41"/>
      <c r="I14" s="49"/>
    </row>
    <row r="15" ht="19.95" customHeight="1" spans="1:9">
      <c r="A15" s="33"/>
      <c r="B15" s="107" t="s">
        <v>134</v>
      </c>
      <c r="C15" s="41"/>
      <c r="D15" s="107" t="s">
        <v>136</v>
      </c>
      <c r="E15" s="41"/>
      <c r="F15" s="41"/>
      <c r="G15" s="41"/>
      <c r="H15" s="41"/>
      <c r="I15" s="49"/>
    </row>
    <row r="16" ht="19.95" customHeight="1" spans="1:9">
      <c r="A16" s="33"/>
      <c r="B16" s="107" t="s">
        <v>134</v>
      </c>
      <c r="C16" s="41"/>
      <c r="D16" s="107" t="s">
        <v>137</v>
      </c>
      <c r="E16" s="41">
        <f t="shared" ref="E16:E26" si="0">F16</f>
        <v>527588.79</v>
      </c>
      <c r="F16" s="41">
        <v>527588.79</v>
      </c>
      <c r="G16" s="41"/>
      <c r="H16" s="41"/>
      <c r="I16" s="49"/>
    </row>
    <row r="17" ht="19.95" customHeight="1" spans="1:9">
      <c r="A17" s="33"/>
      <c r="B17" s="107" t="s">
        <v>134</v>
      </c>
      <c r="C17" s="41"/>
      <c r="D17" s="107" t="s">
        <v>138</v>
      </c>
      <c r="E17" s="41"/>
      <c r="F17" s="41"/>
      <c r="G17" s="41"/>
      <c r="H17" s="41"/>
      <c r="I17" s="49"/>
    </row>
    <row r="18" ht="19.95" customHeight="1" spans="1:9">
      <c r="A18" s="33"/>
      <c r="B18" s="107" t="s">
        <v>134</v>
      </c>
      <c r="C18" s="41"/>
      <c r="D18" s="107" t="s">
        <v>139</v>
      </c>
      <c r="E18" s="41">
        <v>1000000</v>
      </c>
      <c r="G18" s="41">
        <v>1000000</v>
      </c>
      <c r="H18" s="41"/>
      <c r="I18" s="49"/>
    </row>
    <row r="19" ht="19.95" customHeight="1" spans="1:9">
      <c r="A19" s="33"/>
      <c r="B19" s="107" t="s">
        <v>134</v>
      </c>
      <c r="C19" s="41"/>
      <c r="D19" s="107" t="s">
        <v>140</v>
      </c>
      <c r="E19" s="41"/>
      <c r="F19" s="41"/>
      <c r="G19" s="41"/>
      <c r="H19" s="41"/>
      <c r="I19" s="49"/>
    </row>
    <row r="20" ht="19.95" customHeight="1" spans="1:9">
      <c r="A20" s="33"/>
      <c r="B20" s="107" t="s">
        <v>134</v>
      </c>
      <c r="C20" s="41"/>
      <c r="D20" s="107" t="s">
        <v>141</v>
      </c>
      <c r="E20" s="41"/>
      <c r="F20" s="41"/>
      <c r="G20" s="41"/>
      <c r="H20" s="41"/>
      <c r="I20" s="49"/>
    </row>
    <row r="21" ht="19.95" customHeight="1" spans="1:9">
      <c r="A21" s="33"/>
      <c r="B21" s="107" t="s">
        <v>134</v>
      </c>
      <c r="C21" s="41"/>
      <c r="D21" s="107" t="s">
        <v>142</v>
      </c>
      <c r="E21" s="41"/>
      <c r="F21" s="41"/>
      <c r="G21" s="41"/>
      <c r="H21" s="41"/>
      <c r="I21" s="49"/>
    </row>
    <row r="22" ht="19.95" customHeight="1" spans="1:9">
      <c r="A22" s="33"/>
      <c r="B22" s="107" t="s">
        <v>134</v>
      </c>
      <c r="C22" s="41"/>
      <c r="D22" s="107" t="s">
        <v>143</v>
      </c>
      <c r="E22" s="41"/>
      <c r="F22" s="41"/>
      <c r="G22" s="41"/>
      <c r="H22" s="41"/>
      <c r="I22" s="49"/>
    </row>
    <row r="23" ht="19.95" customHeight="1" spans="1:9">
      <c r="A23" s="33"/>
      <c r="B23" s="107" t="s">
        <v>134</v>
      </c>
      <c r="C23" s="41"/>
      <c r="D23" s="107" t="s">
        <v>144</v>
      </c>
      <c r="E23" s="41"/>
      <c r="F23" s="41"/>
      <c r="G23" s="41"/>
      <c r="H23" s="41"/>
      <c r="I23" s="49"/>
    </row>
    <row r="24" ht="19.95" customHeight="1" spans="1:9">
      <c r="A24" s="33"/>
      <c r="B24" s="107" t="s">
        <v>134</v>
      </c>
      <c r="C24" s="41"/>
      <c r="D24" s="107" t="s">
        <v>145</v>
      </c>
      <c r="E24" s="41"/>
      <c r="F24" s="41"/>
      <c r="G24" s="41"/>
      <c r="H24" s="41"/>
      <c r="I24" s="49"/>
    </row>
    <row r="25" ht="19.95" customHeight="1" spans="1:9">
      <c r="A25" s="33"/>
      <c r="B25" s="107" t="s">
        <v>134</v>
      </c>
      <c r="C25" s="41"/>
      <c r="D25" s="107" t="s">
        <v>146</v>
      </c>
      <c r="E25" s="41">
        <f t="shared" si="0"/>
        <v>6453145.35</v>
      </c>
      <c r="F25" s="41">
        <v>6453145.35</v>
      </c>
      <c r="G25" s="41"/>
      <c r="H25" s="41"/>
      <c r="I25" s="49"/>
    </row>
    <row r="26" ht="19.95" customHeight="1" spans="1:9">
      <c r="A26" s="33"/>
      <c r="B26" s="107" t="s">
        <v>134</v>
      </c>
      <c r="C26" s="41"/>
      <c r="D26" s="107" t="s">
        <v>147</v>
      </c>
      <c r="E26" s="41">
        <f t="shared" si="0"/>
        <v>635640</v>
      </c>
      <c r="F26" s="41">
        <v>635640</v>
      </c>
      <c r="G26" s="41"/>
      <c r="H26" s="41"/>
      <c r="I26" s="49"/>
    </row>
    <row r="27" ht="19.95" customHeight="1" spans="1:9">
      <c r="A27" s="33"/>
      <c r="B27" s="107" t="s">
        <v>134</v>
      </c>
      <c r="C27" s="41"/>
      <c r="D27" s="107" t="s">
        <v>148</v>
      </c>
      <c r="E27" s="41"/>
      <c r="F27" s="41"/>
      <c r="G27" s="41"/>
      <c r="H27" s="41"/>
      <c r="I27" s="49"/>
    </row>
    <row r="28" ht="19.95" customHeight="1" spans="1:9">
      <c r="A28" s="33"/>
      <c r="B28" s="107" t="s">
        <v>134</v>
      </c>
      <c r="C28" s="41"/>
      <c r="D28" s="107" t="s">
        <v>149</v>
      </c>
      <c r="E28" s="41"/>
      <c r="F28" s="41"/>
      <c r="G28" s="41"/>
      <c r="H28" s="41"/>
      <c r="I28" s="49"/>
    </row>
    <row r="29" ht="19.95" customHeight="1" spans="1:9">
      <c r="A29" s="33"/>
      <c r="B29" s="107" t="s">
        <v>134</v>
      </c>
      <c r="C29" s="41"/>
      <c r="D29" s="107" t="s">
        <v>150</v>
      </c>
      <c r="E29" s="41"/>
      <c r="F29" s="41"/>
      <c r="G29" s="41"/>
      <c r="H29" s="41"/>
      <c r="I29" s="49"/>
    </row>
    <row r="30" ht="19.95" customHeight="1" spans="1:9">
      <c r="A30" s="33"/>
      <c r="B30" s="107" t="s">
        <v>134</v>
      </c>
      <c r="C30" s="41"/>
      <c r="D30" s="107" t="s">
        <v>151</v>
      </c>
      <c r="E30" s="41"/>
      <c r="F30" s="41"/>
      <c r="G30" s="41"/>
      <c r="H30" s="41"/>
      <c r="I30" s="49"/>
    </row>
    <row r="31" ht="19.95" customHeight="1" spans="1:9">
      <c r="A31" s="33"/>
      <c r="B31" s="107" t="s">
        <v>134</v>
      </c>
      <c r="C31" s="41"/>
      <c r="D31" s="107" t="s">
        <v>152</v>
      </c>
      <c r="E31" s="41"/>
      <c r="F31" s="41"/>
      <c r="G31" s="41"/>
      <c r="H31" s="41"/>
      <c r="I31" s="49"/>
    </row>
    <row r="32" ht="19.95" customHeight="1" spans="1:9">
      <c r="A32" s="33"/>
      <c r="B32" s="107" t="s">
        <v>134</v>
      </c>
      <c r="C32" s="41"/>
      <c r="D32" s="107" t="s">
        <v>153</v>
      </c>
      <c r="E32" s="41"/>
      <c r="F32" s="41"/>
      <c r="G32" s="41"/>
      <c r="H32" s="41"/>
      <c r="I32" s="49"/>
    </row>
    <row r="33" ht="19.95" customHeight="1" spans="1:9">
      <c r="A33" s="33"/>
      <c r="B33" s="107" t="s">
        <v>134</v>
      </c>
      <c r="C33" s="41"/>
      <c r="D33" s="107" t="s">
        <v>154</v>
      </c>
      <c r="E33" s="41"/>
      <c r="F33" s="41"/>
      <c r="G33" s="41"/>
      <c r="H33" s="41"/>
      <c r="I33" s="49"/>
    </row>
    <row r="34" ht="8.4" customHeight="1" spans="1:9">
      <c r="A34" s="108"/>
      <c r="B34" s="108"/>
      <c r="C34" s="108"/>
      <c r="D34" s="79"/>
      <c r="E34" s="108"/>
      <c r="F34" s="108"/>
      <c r="G34" s="108"/>
      <c r="H34" s="108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314583333333333" right="0.156944444444444" top="0.271527777777778" bottom="0.271527777777778" header="0" footer="0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44444444444444" customWidth="1"/>
    <col min="2" max="2" width="6.11111111111111" customWidth="1"/>
    <col min="3" max="3" width="6.11111111111111" style="87" customWidth="1"/>
    <col min="4" max="4" width="13.3333333333333" customWidth="1"/>
    <col min="5" max="5" width="28" customWidth="1"/>
    <col min="6" max="9" width="15.3333333333333" customWidth="1"/>
    <col min="10" max="10" width="8.44444444444444" customWidth="1"/>
    <col min="11" max="11" width="15.3333333333333" customWidth="1"/>
    <col min="12" max="12" width="10" customWidth="1"/>
    <col min="13" max="13" width="15.3333333333333" customWidth="1"/>
    <col min="14" max="39" width="8.44444444444444" customWidth="1"/>
    <col min="40" max="40" width="1.44444444444444" customWidth="1"/>
    <col min="41" max="41" width="9.77777777777778" customWidth="1"/>
  </cols>
  <sheetData>
    <row r="1" ht="14.25" customHeight="1" spans="1:40">
      <c r="A1" s="29"/>
      <c r="B1" s="29"/>
      <c r="C1" s="29"/>
      <c r="D1" s="52"/>
      <c r="E1" s="52"/>
      <c r="F1" s="28"/>
      <c r="G1" s="28"/>
      <c r="H1" s="28"/>
      <c r="I1" s="52"/>
      <c r="J1" s="52"/>
      <c r="K1" s="28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96" t="s">
        <v>155</v>
      </c>
      <c r="AN1" s="97"/>
    </row>
    <row r="2" ht="19.95" customHeight="1" spans="1:40">
      <c r="A2" s="28"/>
      <c r="B2" s="30" t="s">
        <v>156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97"/>
    </row>
    <row r="3" ht="17.1" customHeight="1" spans="1:40">
      <c r="A3" s="31"/>
      <c r="B3" s="32" t="s">
        <v>5</v>
      </c>
      <c r="C3" s="32"/>
      <c r="D3" s="32"/>
      <c r="E3" s="32"/>
      <c r="F3" s="78"/>
      <c r="G3" s="31"/>
      <c r="H3" s="84"/>
      <c r="I3" s="78"/>
      <c r="J3" s="78"/>
      <c r="K3" s="95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84" t="s">
        <v>6</v>
      </c>
      <c r="AM3" s="84"/>
      <c r="AN3" s="98"/>
    </row>
    <row r="4" ht="21.45" customHeight="1" spans="1:40">
      <c r="A4" s="33"/>
      <c r="B4" s="34" t="s">
        <v>9</v>
      </c>
      <c r="C4" s="34"/>
      <c r="D4" s="34"/>
      <c r="E4" s="34"/>
      <c r="F4" s="34" t="s">
        <v>157</v>
      </c>
      <c r="G4" s="34" t="s">
        <v>158</v>
      </c>
      <c r="H4" s="34"/>
      <c r="I4" s="34"/>
      <c r="J4" s="34"/>
      <c r="K4" s="34"/>
      <c r="L4" s="34"/>
      <c r="M4" s="34"/>
      <c r="N4" s="34"/>
      <c r="O4" s="34"/>
      <c r="P4" s="34"/>
      <c r="Q4" s="34" t="s">
        <v>159</v>
      </c>
      <c r="R4" s="34"/>
      <c r="S4" s="34"/>
      <c r="T4" s="34"/>
      <c r="U4" s="34"/>
      <c r="V4" s="34"/>
      <c r="W4" s="34"/>
      <c r="X4" s="34"/>
      <c r="Y4" s="34"/>
      <c r="Z4" s="34"/>
      <c r="AA4" s="34" t="s">
        <v>160</v>
      </c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85"/>
    </row>
    <row r="5" ht="21.45" customHeight="1" spans="1:40">
      <c r="A5" s="33"/>
      <c r="B5" s="34" t="s">
        <v>88</v>
      </c>
      <c r="C5" s="34"/>
      <c r="D5" s="34" t="s">
        <v>73</v>
      </c>
      <c r="E5" s="34" t="s">
        <v>74</v>
      </c>
      <c r="F5" s="34"/>
      <c r="G5" s="34" t="s">
        <v>62</v>
      </c>
      <c r="H5" s="34" t="s">
        <v>161</v>
      </c>
      <c r="I5" s="34"/>
      <c r="J5" s="34"/>
      <c r="K5" s="34" t="s">
        <v>162</v>
      </c>
      <c r="L5" s="34"/>
      <c r="M5" s="34"/>
      <c r="N5" s="34" t="s">
        <v>163</v>
      </c>
      <c r="O5" s="34"/>
      <c r="P5" s="34"/>
      <c r="Q5" s="34" t="s">
        <v>62</v>
      </c>
      <c r="R5" s="34" t="s">
        <v>161</v>
      </c>
      <c r="S5" s="34"/>
      <c r="T5" s="34"/>
      <c r="U5" s="34" t="s">
        <v>162</v>
      </c>
      <c r="V5" s="34"/>
      <c r="W5" s="34"/>
      <c r="X5" s="34" t="s">
        <v>163</v>
      </c>
      <c r="Y5" s="34"/>
      <c r="Z5" s="34"/>
      <c r="AA5" s="34" t="s">
        <v>62</v>
      </c>
      <c r="AB5" s="34" t="s">
        <v>161</v>
      </c>
      <c r="AC5" s="34"/>
      <c r="AD5" s="34"/>
      <c r="AE5" s="34" t="s">
        <v>162</v>
      </c>
      <c r="AF5" s="34"/>
      <c r="AG5" s="34"/>
      <c r="AH5" s="34" t="s">
        <v>163</v>
      </c>
      <c r="AI5" s="34"/>
      <c r="AJ5" s="34"/>
      <c r="AK5" s="34" t="s">
        <v>164</v>
      </c>
      <c r="AL5" s="34"/>
      <c r="AM5" s="34"/>
      <c r="AN5" s="85"/>
    </row>
    <row r="6" ht="21.45" customHeight="1" spans="1:40">
      <c r="A6" s="79"/>
      <c r="B6" s="34" t="s">
        <v>89</v>
      </c>
      <c r="C6" s="88" t="s">
        <v>90</v>
      </c>
      <c r="D6" s="34"/>
      <c r="E6" s="34"/>
      <c r="F6" s="34"/>
      <c r="G6" s="34"/>
      <c r="H6" s="34" t="s">
        <v>165</v>
      </c>
      <c r="I6" s="34" t="s">
        <v>84</v>
      </c>
      <c r="J6" s="34" t="s">
        <v>85</v>
      </c>
      <c r="K6" s="34" t="s">
        <v>165</v>
      </c>
      <c r="L6" s="34" t="s">
        <v>84</v>
      </c>
      <c r="M6" s="34" t="s">
        <v>85</v>
      </c>
      <c r="N6" s="34" t="s">
        <v>165</v>
      </c>
      <c r="O6" s="34" t="s">
        <v>84</v>
      </c>
      <c r="P6" s="34" t="s">
        <v>85</v>
      </c>
      <c r="Q6" s="34"/>
      <c r="R6" s="34" t="s">
        <v>165</v>
      </c>
      <c r="S6" s="34" t="s">
        <v>84</v>
      </c>
      <c r="T6" s="34" t="s">
        <v>85</v>
      </c>
      <c r="U6" s="34" t="s">
        <v>165</v>
      </c>
      <c r="V6" s="34" t="s">
        <v>84</v>
      </c>
      <c r="W6" s="34" t="s">
        <v>85</v>
      </c>
      <c r="X6" s="34" t="s">
        <v>165</v>
      </c>
      <c r="Y6" s="34" t="s">
        <v>84</v>
      </c>
      <c r="Z6" s="34" t="s">
        <v>85</v>
      </c>
      <c r="AA6" s="34"/>
      <c r="AB6" s="34" t="s">
        <v>165</v>
      </c>
      <c r="AC6" s="34" t="s">
        <v>84</v>
      </c>
      <c r="AD6" s="34" t="s">
        <v>85</v>
      </c>
      <c r="AE6" s="34" t="s">
        <v>165</v>
      </c>
      <c r="AF6" s="34" t="s">
        <v>84</v>
      </c>
      <c r="AG6" s="34" t="s">
        <v>85</v>
      </c>
      <c r="AH6" s="34" t="s">
        <v>165</v>
      </c>
      <c r="AI6" s="34" t="s">
        <v>84</v>
      </c>
      <c r="AJ6" s="34" t="s">
        <v>85</v>
      </c>
      <c r="AK6" s="34" t="s">
        <v>165</v>
      </c>
      <c r="AL6" s="34" t="s">
        <v>84</v>
      </c>
      <c r="AM6" s="34" t="s">
        <v>85</v>
      </c>
      <c r="AN6" s="85"/>
    </row>
    <row r="7" ht="19.95" customHeight="1" spans="1:40">
      <c r="A7" s="33"/>
      <c r="B7" s="37"/>
      <c r="C7" s="89"/>
      <c r="D7" s="37"/>
      <c r="E7" s="37" t="s">
        <v>75</v>
      </c>
      <c r="F7" s="38">
        <f>G7</f>
        <v>9609902.9</v>
      </c>
      <c r="G7" s="38">
        <f>H7+K7</f>
        <v>9609902.9</v>
      </c>
      <c r="H7" s="38">
        <f>I7</f>
        <v>8609902.9</v>
      </c>
      <c r="I7" s="38">
        <f>I8+I29</f>
        <v>8609902.9</v>
      </c>
      <c r="J7" s="38"/>
      <c r="K7" s="38">
        <v>1000000</v>
      </c>
      <c r="L7" s="38"/>
      <c r="M7" s="38">
        <v>1000000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85"/>
    </row>
    <row r="8" ht="19.95" customHeight="1" spans="1:40">
      <c r="A8" s="33"/>
      <c r="B8" s="90" t="s">
        <v>25</v>
      </c>
      <c r="C8" s="91" t="s">
        <v>25</v>
      </c>
      <c r="D8" s="92">
        <v>306001</v>
      </c>
      <c r="E8" s="80" t="s">
        <v>77</v>
      </c>
      <c r="F8" s="41">
        <f>G8</f>
        <v>3323640.83</v>
      </c>
      <c r="G8" s="41">
        <f>H8+K8</f>
        <v>3323640.83</v>
      </c>
      <c r="H8" s="41">
        <f>SUM(H9:H28)</f>
        <v>2323640.83</v>
      </c>
      <c r="I8" s="41">
        <f>SUM(I9:I28)</f>
        <v>2323640.83</v>
      </c>
      <c r="J8" s="41"/>
      <c r="K8" s="41">
        <v>1000000</v>
      </c>
      <c r="L8" s="41"/>
      <c r="M8" s="41">
        <v>1000000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85"/>
    </row>
    <row r="9" ht="19.95" customHeight="1" spans="1:40">
      <c r="A9" s="33"/>
      <c r="B9" s="90">
        <v>301</v>
      </c>
      <c r="C9" s="91" t="s">
        <v>101</v>
      </c>
      <c r="D9" s="92">
        <v>306001</v>
      </c>
      <c r="E9" s="80" t="s">
        <v>166</v>
      </c>
      <c r="F9" s="41">
        <f t="shared" ref="F9:F30" si="0">G9</f>
        <v>554280</v>
      </c>
      <c r="G9" s="41">
        <f t="shared" ref="G9:G29" si="1">H9+K9</f>
        <v>554280</v>
      </c>
      <c r="H9" s="41">
        <f>I9+J9</f>
        <v>554280</v>
      </c>
      <c r="I9" s="41">
        <v>554280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85"/>
    </row>
    <row r="10" ht="19.95" customHeight="1" spans="1:40">
      <c r="A10" s="33"/>
      <c r="B10" s="90">
        <v>301</v>
      </c>
      <c r="C10" s="91" t="s">
        <v>105</v>
      </c>
      <c r="D10" s="92">
        <v>306001</v>
      </c>
      <c r="E10" s="80" t="s">
        <v>167</v>
      </c>
      <c r="F10" s="41">
        <f t="shared" si="0"/>
        <v>476874</v>
      </c>
      <c r="G10" s="41">
        <f t="shared" si="1"/>
        <v>476874</v>
      </c>
      <c r="H10" s="41">
        <f t="shared" ref="H10:H28" si="2">I10+J10</f>
        <v>476874</v>
      </c>
      <c r="I10" s="41">
        <v>476874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85"/>
    </row>
    <row r="11" ht="19.95" customHeight="1" spans="1:40">
      <c r="A11" s="33"/>
      <c r="B11" s="90">
        <v>301</v>
      </c>
      <c r="C11" s="91" t="s">
        <v>168</v>
      </c>
      <c r="D11" s="92">
        <v>306001</v>
      </c>
      <c r="E11" s="80" t="s">
        <v>169</v>
      </c>
      <c r="F11" s="41">
        <f t="shared" si="0"/>
        <v>455558</v>
      </c>
      <c r="G11" s="41">
        <f t="shared" si="1"/>
        <v>455558</v>
      </c>
      <c r="H11" s="41">
        <f t="shared" si="2"/>
        <v>455558</v>
      </c>
      <c r="I11" s="41">
        <v>455558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85"/>
    </row>
    <row r="12" ht="19.95" customHeight="1" spans="1:40">
      <c r="A12" s="33"/>
      <c r="B12" s="90">
        <v>301</v>
      </c>
      <c r="C12" s="91" t="s">
        <v>104</v>
      </c>
      <c r="D12" s="92">
        <v>306001</v>
      </c>
      <c r="E12" s="80" t="s">
        <v>170</v>
      </c>
      <c r="F12" s="41">
        <f t="shared" si="0"/>
        <v>172375.04</v>
      </c>
      <c r="G12" s="41">
        <f t="shared" si="1"/>
        <v>172375.04</v>
      </c>
      <c r="H12" s="41">
        <f t="shared" si="2"/>
        <v>172375.04</v>
      </c>
      <c r="I12" s="41">
        <v>172375.04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85"/>
    </row>
    <row r="13" ht="19.95" customHeight="1" spans="1:40">
      <c r="A13" s="33"/>
      <c r="B13" s="90">
        <v>301</v>
      </c>
      <c r="C13" s="91" t="s">
        <v>171</v>
      </c>
      <c r="D13" s="92">
        <v>306001</v>
      </c>
      <c r="E13" s="80" t="s">
        <v>172</v>
      </c>
      <c r="F13" s="41">
        <f t="shared" si="0"/>
        <v>86187.52</v>
      </c>
      <c r="G13" s="41">
        <f t="shared" si="1"/>
        <v>86187.52</v>
      </c>
      <c r="H13" s="41">
        <f t="shared" si="2"/>
        <v>86187.52</v>
      </c>
      <c r="I13" s="41">
        <v>86187.52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85"/>
    </row>
    <row r="14" ht="19.95" customHeight="1" spans="1:40">
      <c r="A14" s="33"/>
      <c r="B14" s="90">
        <v>301</v>
      </c>
      <c r="C14" s="91" t="s">
        <v>173</v>
      </c>
      <c r="D14" s="92">
        <v>306001</v>
      </c>
      <c r="E14" s="80" t="s">
        <v>174</v>
      </c>
      <c r="F14" s="41">
        <f t="shared" si="0"/>
        <v>104069.84</v>
      </c>
      <c r="G14" s="41">
        <f t="shared" si="1"/>
        <v>104069.84</v>
      </c>
      <c r="H14" s="41">
        <f t="shared" si="2"/>
        <v>104069.84</v>
      </c>
      <c r="I14" s="41">
        <v>104069.84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85"/>
    </row>
    <row r="15" ht="19.95" customHeight="1" spans="1:40">
      <c r="A15" s="33"/>
      <c r="B15" s="90">
        <v>301</v>
      </c>
      <c r="C15" s="91" t="s">
        <v>100</v>
      </c>
      <c r="D15" s="92">
        <v>306001</v>
      </c>
      <c r="E15" s="80" t="s">
        <v>175</v>
      </c>
      <c r="F15" s="41">
        <f t="shared" si="0"/>
        <v>45894</v>
      </c>
      <c r="G15" s="41">
        <f t="shared" si="1"/>
        <v>45894</v>
      </c>
      <c r="H15" s="41">
        <f t="shared" si="2"/>
        <v>45894</v>
      </c>
      <c r="I15" s="41">
        <v>45894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85"/>
    </row>
    <row r="16" ht="19.95" customHeight="1" spans="1:40">
      <c r="A16" s="33"/>
      <c r="B16" s="90">
        <v>301</v>
      </c>
      <c r="C16" s="91" t="s">
        <v>176</v>
      </c>
      <c r="D16" s="92">
        <v>306001</v>
      </c>
      <c r="E16" s="80" t="s">
        <v>177</v>
      </c>
      <c r="F16" s="41">
        <f t="shared" si="0"/>
        <v>3054.43</v>
      </c>
      <c r="G16" s="41">
        <f t="shared" si="1"/>
        <v>3054.43</v>
      </c>
      <c r="H16" s="41">
        <f t="shared" si="2"/>
        <v>3054.43</v>
      </c>
      <c r="I16" s="41">
        <v>3054.43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85"/>
    </row>
    <row r="17" ht="19.95" customHeight="1" spans="1:40">
      <c r="A17" s="33"/>
      <c r="B17" s="90">
        <v>301</v>
      </c>
      <c r="C17" s="91" t="s">
        <v>178</v>
      </c>
      <c r="D17" s="92">
        <v>306001</v>
      </c>
      <c r="E17" s="80" t="s">
        <v>179</v>
      </c>
      <c r="F17" s="41">
        <f t="shared" si="0"/>
        <v>160356</v>
      </c>
      <c r="G17" s="41">
        <f t="shared" si="1"/>
        <v>160356</v>
      </c>
      <c r="H17" s="41">
        <f t="shared" si="2"/>
        <v>160356</v>
      </c>
      <c r="I17" s="41">
        <v>160356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85"/>
    </row>
    <row r="18" ht="19.95" customHeight="1" spans="1:40">
      <c r="A18" s="33"/>
      <c r="B18" s="90">
        <v>301</v>
      </c>
      <c r="C18" s="91" t="s">
        <v>180</v>
      </c>
      <c r="D18" s="92">
        <v>306001</v>
      </c>
      <c r="E18" s="80" t="s">
        <v>181</v>
      </c>
      <c r="F18" s="41">
        <f t="shared" si="0"/>
        <v>26200</v>
      </c>
      <c r="G18" s="41">
        <f t="shared" si="1"/>
        <v>26200</v>
      </c>
      <c r="H18" s="41">
        <f t="shared" si="2"/>
        <v>26200</v>
      </c>
      <c r="I18" s="41">
        <v>26200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85"/>
    </row>
    <row r="19" ht="19.95" customHeight="1" spans="1:40">
      <c r="A19" s="33"/>
      <c r="B19" s="90">
        <v>302</v>
      </c>
      <c r="C19" s="91" t="s">
        <v>101</v>
      </c>
      <c r="D19" s="92">
        <v>306001</v>
      </c>
      <c r="E19" s="80" t="s">
        <v>182</v>
      </c>
      <c r="F19" s="41">
        <f t="shared" si="0"/>
        <v>45000</v>
      </c>
      <c r="G19" s="41">
        <f t="shared" si="1"/>
        <v>45000</v>
      </c>
      <c r="H19" s="41">
        <f t="shared" si="2"/>
        <v>45000</v>
      </c>
      <c r="I19" s="41">
        <v>45000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85"/>
    </row>
    <row r="20" ht="19.95" customHeight="1" spans="1:40">
      <c r="A20" s="33"/>
      <c r="B20" s="90">
        <v>302</v>
      </c>
      <c r="C20" s="91" t="s">
        <v>97</v>
      </c>
      <c r="D20" s="92">
        <v>306001</v>
      </c>
      <c r="E20" s="80" t="s">
        <v>183</v>
      </c>
      <c r="F20" s="41">
        <f t="shared" si="0"/>
        <v>1000</v>
      </c>
      <c r="G20" s="41">
        <f t="shared" si="1"/>
        <v>1000</v>
      </c>
      <c r="H20" s="41">
        <f t="shared" si="2"/>
        <v>1000</v>
      </c>
      <c r="I20" s="41">
        <v>1000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85"/>
    </row>
    <row r="21" ht="19.95" customHeight="1" spans="1:40">
      <c r="A21" s="33"/>
      <c r="B21" s="90">
        <v>302</v>
      </c>
      <c r="C21" s="91" t="s">
        <v>184</v>
      </c>
      <c r="D21" s="92">
        <v>306001</v>
      </c>
      <c r="E21" s="80" t="s">
        <v>185</v>
      </c>
      <c r="F21" s="41">
        <f t="shared" si="0"/>
        <v>15000</v>
      </c>
      <c r="G21" s="41">
        <f t="shared" si="1"/>
        <v>15000</v>
      </c>
      <c r="H21" s="41">
        <f t="shared" si="2"/>
        <v>15000</v>
      </c>
      <c r="I21" s="41">
        <v>15000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85"/>
    </row>
    <row r="22" ht="19.95" customHeight="1" spans="1:40">
      <c r="A22" s="33"/>
      <c r="B22" s="90">
        <v>302</v>
      </c>
      <c r="C22" s="91" t="s">
        <v>100</v>
      </c>
      <c r="D22" s="92">
        <v>306001</v>
      </c>
      <c r="E22" s="80" t="s">
        <v>186</v>
      </c>
      <c r="F22" s="41">
        <f t="shared" si="0"/>
        <v>32080</v>
      </c>
      <c r="G22" s="41">
        <f t="shared" si="1"/>
        <v>32080</v>
      </c>
      <c r="H22" s="41">
        <f t="shared" si="2"/>
        <v>32080</v>
      </c>
      <c r="I22" s="41">
        <v>32080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85"/>
    </row>
    <row r="23" ht="19.95" customHeight="1" spans="1:40">
      <c r="A23" s="33"/>
      <c r="B23" s="90">
        <v>302</v>
      </c>
      <c r="C23" s="91" t="s">
        <v>187</v>
      </c>
      <c r="D23" s="92">
        <v>306001</v>
      </c>
      <c r="E23" s="80" t="s">
        <v>188</v>
      </c>
      <c r="F23" s="41">
        <f t="shared" si="0"/>
        <v>1000</v>
      </c>
      <c r="G23" s="41">
        <f t="shared" si="1"/>
        <v>1000</v>
      </c>
      <c r="H23" s="41">
        <f t="shared" si="2"/>
        <v>1000</v>
      </c>
      <c r="I23" s="41">
        <v>1000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85"/>
    </row>
    <row r="24" ht="19.95" customHeight="1" spans="1:40">
      <c r="A24" s="33"/>
      <c r="B24" s="90">
        <v>302</v>
      </c>
      <c r="C24" s="91" t="s">
        <v>189</v>
      </c>
      <c r="D24" s="92">
        <v>306001</v>
      </c>
      <c r="E24" s="80" t="s">
        <v>190</v>
      </c>
      <c r="F24" s="41">
        <f t="shared" si="0"/>
        <v>1920</v>
      </c>
      <c r="G24" s="41">
        <f t="shared" si="1"/>
        <v>1920</v>
      </c>
      <c r="H24" s="41">
        <f t="shared" si="2"/>
        <v>1920</v>
      </c>
      <c r="I24" s="41">
        <v>1920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85"/>
    </row>
    <row r="25" ht="19.95" customHeight="1" spans="1:40">
      <c r="A25" s="33"/>
      <c r="B25" s="90">
        <v>302</v>
      </c>
      <c r="C25" s="91" t="s">
        <v>191</v>
      </c>
      <c r="D25" s="92">
        <v>306001</v>
      </c>
      <c r="E25" s="80" t="s">
        <v>192</v>
      </c>
      <c r="F25" s="41">
        <f t="shared" si="0"/>
        <v>1000000</v>
      </c>
      <c r="G25" s="41">
        <f t="shared" si="1"/>
        <v>1000000</v>
      </c>
      <c r="H25" s="41">
        <f t="shared" si="2"/>
        <v>0</v>
      </c>
      <c r="I25" s="41"/>
      <c r="J25" s="41"/>
      <c r="K25" s="41">
        <v>1000000</v>
      </c>
      <c r="L25" s="41"/>
      <c r="M25" s="41">
        <v>1000000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85"/>
    </row>
    <row r="26" ht="19.95" customHeight="1" spans="1:40">
      <c r="A26" s="33"/>
      <c r="B26" s="90">
        <v>302</v>
      </c>
      <c r="C26" s="91" t="s">
        <v>193</v>
      </c>
      <c r="D26" s="92">
        <v>306001</v>
      </c>
      <c r="E26" s="80" t="s">
        <v>194</v>
      </c>
      <c r="F26" s="41">
        <f t="shared" si="0"/>
        <v>40000</v>
      </c>
      <c r="G26" s="41">
        <f t="shared" si="1"/>
        <v>40000</v>
      </c>
      <c r="H26" s="41">
        <f t="shared" si="2"/>
        <v>40000</v>
      </c>
      <c r="I26" s="41">
        <v>40000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85"/>
    </row>
    <row r="27" ht="19.95" customHeight="1" spans="1:40">
      <c r="A27" s="33"/>
      <c r="B27" s="90">
        <v>303</v>
      </c>
      <c r="C27" s="91" t="s">
        <v>94</v>
      </c>
      <c r="D27" s="92">
        <v>306001</v>
      </c>
      <c r="E27" s="80" t="s">
        <v>195</v>
      </c>
      <c r="F27" s="41">
        <f t="shared" si="0"/>
        <v>102600</v>
      </c>
      <c r="G27" s="41">
        <f t="shared" si="1"/>
        <v>102600</v>
      </c>
      <c r="H27" s="41">
        <f t="shared" si="2"/>
        <v>102600</v>
      </c>
      <c r="I27" s="41">
        <v>102600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85"/>
    </row>
    <row r="28" ht="19.95" customHeight="1" spans="1:40">
      <c r="A28" s="33"/>
      <c r="B28" s="90">
        <v>303</v>
      </c>
      <c r="C28" s="91" t="s">
        <v>171</v>
      </c>
      <c r="D28" s="92">
        <v>306001</v>
      </c>
      <c r="E28" s="80" t="s">
        <v>196</v>
      </c>
      <c r="F28" s="41">
        <f t="shared" si="0"/>
        <v>192</v>
      </c>
      <c r="G28" s="41">
        <f t="shared" si="1"/>
        <v>192</v>
      </c>
      <c r="H28" s="41">
        <f t="shared" si="2"/>
        <v>192</v>
      </c>
      <c r="I28" s="41">
        <v>192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85"/>
    </row>
    <row r="29" ht="19.95" customHeight="1" spans="1:40">
      <c r="A29" s="33"/>
      <c r="B29" s="90"/>
      <c r="C29" s="91"/>
      <c r="D29" s="92">
        <v>306102</v>
      </c>
      <c r="E29" s="80" t="s">
        <v>80</v>
      </c>
      <c r="F29" s="41">
        <f t="shared" si="0"/>
        <v>6286262.07</v>
      </c>
      <c r="G29" s="41">
        <f t="shared" si="1"/>
        <v>6286262.07</v>
      </c>
      <c r="H29" s="41">
        <f>I29</f>
        <v>6286262.07</v>
      </c>
      <c r="I29" s="41">
        <f>SUM(I30:I48)</f>
        <v>6286262.07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85"/>
    </row>
    <row r="30" ht="19.95" customHeight="1" spans="1:40">
      <c r="A30" s="33"/>
      <c r="B30" s="90">
        <v>301</v>
      </c>
      <c r="C30" s="91" t="s">
        <v>101</v>
      </c>
      <c r="D30" s="92">
        <v>306102</v>
      </c>
      <c r="E30" s="80" t="s">
        <v>166</v>
      </c>
      <c r="F30" s="41">
        <f t="shared" si="0"/>
        <v>1474572</v>
      </c>
      <c r="G30" s="41">
        <f>H30</f>
        <v>1474572</v>
      </c>
      <c r="H30" s="41">
        <f>I30</f>
        <v>1474572</v>
      </c>
      <c r="I30" s="41">
        <v>1474572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85"/>
    </row>
    <row r="31" ht="19.95" customHeight="1" spans="1:40">
      <c r="A31" s="33"/>
      <c r="B31" s="90">
        <v>301</v>
      </c>
      <c r="C31" s="91" t="s">
        <v>105</v>
      </c>
      <c r="D31" s="92">
        <v>306102</v>
      </c>
      <c r="E31" s="80" t="s">
        <v>167</v>
      </c>
      <c r="F31" s="41">
        <f t="shared" ref="F31:F48" si="3">G31</f>
        <v>209712</v>
      </c>
      <c r="G31" s="41">
        <f t="shared" ref="G31:G48" si="4">H31</f>
        <v>209712</v>
      </c>
      <c r="H31" s="41">
        <f t="shared" ref="H31:H48" si="5">I31</f>
        <v>209712</v>
      </c>
      <c r="I31" s="41">
        <v>209712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85"/>
    </row>
    <row r="32" ht="19.95" customHeight="1" spans="1:40">
      <c r="A32" s="33"/>
      <c r="B32" s="90">
        <v>301</v>
      </c>
      <c r="C32" s="91" t="s">
        <v>184</v>
      </c>
      <c r="D32" s="92">
        <v>306102</v>
      </c>
      <c r="E32" s="80" t="s">
        <v>197</v>
      </c>
      <c r="F32" s="41">
        <f t="shared" si="3"/>
        <v>2608902.88</v>
      </c>
      <c r="G32" s="41">
        <f t="shared" si="4"/>
        <v>2608902.88</v>
      </c>
      <c r="H32" s="41">
        <f t="shared" si="5"/>
        <v>2608902.88</v>
      </c>
      <c r="I32" s="41">
        <v>2608902.88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85"/>
    </row>
    <row r="33" ht="19.95" customHeight="1" spans="1:40">
      <c r="A33" s="33"/>
      <c r="B33" s="90">
        <v>301</v>
      </c>
      <c r="C33" s="91" t="s">
        <v>104</v>
      </c>
      <c r="D33" s="92">
        <v>306102</v>
      </c>
      <c r="E33" s="80" t="s">
        <v>170</v>
      </c>
      <c r="F33" s="41">
        <f t="shared" si="3"/>
        <v>489977.55</v>
      </c>
      <c r="G33" s="41">
        <f t="shared" si="4"/>
        <v>489977.55</v>
      </c>
      <c r="H33" s="41">
        <f t="shared" si="5"/>
        <v>489977.55</v>
      </c>
      <c r="I33" s="41">
        <v>489977.55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85"/>
    </row>
    <row r="34" ht="19.95" customHeight="1" spans="1:40">
      <c r="A34" s="33"/>
      <c r="B34" s="90">
        <v>301</v>
      </c>
      <c r="C34" s="91" t="s">
        <v>171</v>
      </c>
      <c r="D34" s="92">
        <v>306102</v>
      </c>
      <c r="E34" s="80" t="s">
        <v>172</v>
      </c>
      <c r="F34" s="41">
        <f t="shared" si="3"/>
        <v>244988.65</v>
      </c>
      <c r="G34" s="41">
        <f t="shared" si="4"/>
        <v>244988.65</v>
      </c>
      <c r="H34" s="41">
        <f t="shared" si="5"/>
        <v>244988.65</v>
      </c>
      <c r="I34" s="41">
        <v>244988.65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85"/>
    </row>
    <row r="35" ht="19.95" customHeight="1" spans="1:40">
      <c r="A35" s="33"/>
      <c r="B35" s="90">
        <v>301</v>
      </c>
      <c r="C35" s="91" t="s">
        <v>173</v>
      </c>
      <c r="D35" s="92">
        <v>306102</v>
      </c>
      <c r="E35" s="80" t="s">
        <v>174</v>
      </c>
      <c r="F35" s="41">
        <f t="shared" si="3"/>
        <v>300523.03</v>
      </c>
      <c r="G35" s="41">
        <f t="shared" si="4"/>
        <v>300523.03</v>
      </c>
      <c r="H35" s="41">
        <f t="shared" si="5"/>
        <v>300523.03</v>
      </c>
      <c r="I35" s="41">
        <v>300523.03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85"/>
    </row>
    <row r="36" ht="19.95" customHeight="1" spans="1:40">
      <c r="A36" s="33"/>
      <c r="B36" s="90">
        <v>301</v>
      </c>
      <c r="C36" s="91" t="s">
        <v>100</v>
      </c>
      <c r="D36" s="92">
        <v>306102</v>
      </c>
      <c r="E36" s="80" t="s">
        <v>175</v>
      </c>
      <c r="F36" s="41">
        <f t="shared" si="3"/>
        <v>77101.92</v>
      </c>
      <c r="G36" s="41">
        <f t="shared" si="4"/>
        <v>77101.92</v>
      </c>
      <c r="H36" s="41">
        <f t="shared" si="5"/>
        <v>77101.92</v>
      </c>
      <c r="I36" s="41">
        <v>77101.92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85"/>
    </row>
    <row r="37" ht="19.95" customHeight="1" spans="1:40">
      <c r="A37" s="33"/>
      <c r="B37" s="90">
        <v>301</v>
      </c>
      <c r="C37" s="91" t="s">
        <v>176</v>
      </c>
      <c r="D37" s="92">
        <v>306102</v>
      </c>
      <c r="E37" s="80" t="s">
        <v>177</v>
      </c>
      <c r="F37" s="41">
        <f t="shared" si="3"/>
        <v>25476.04</v>
      </c>
      <c r="G37" s="41">
        <f t="shared" si="4"/>
        <v>25476.04</v>
      </c>
      <c r="H37" s="41">
        <f t="shared" si="5"/>
        <v>25476.04</v>
      </c>
      <c r="I37" s="41">
        <v>25476.04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85"/>
    </row>
    <row r="38" ht="19.95" customHeight="1" spans="1:40">
      <c r="A38" s="33"/>
      <c r="B38" s="90">
        <v>301</v>
      </c>
      <c r="C38" s="91" t="s">
        <v>178</v>
      </c>
      <c r="D38" s="92">
        <v>306102</v>
      </c>
      <c r="E38" s="80" t="s">
        <v>179</v>
      </c>
      <c r="F38" s="41">
        <f t="shared" si="3"/>
        <v>475284</v>
      </c>
      <c r="G38" s="41">
        <f t="shared" si="4"/>
        <v>475284</v>
      </c>
      <c r="H38" s="41">
        <f t="shared" si="5"/>
        <v>475284</v>
      </c>
      <c r="I38" s="41">
        <v>475284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85"/>
    </row>
    <row r="39" ht="19.95" customHeight="1" spans="1:40">
      <c r="A39" s="33"/>
      <c r="B39" s="90">
        <v>301</v>
      </c>
      <c r="C39" s="91" t="s">
        <v>180</v>
      </c>
      <c r="D39" s="92">
        <v>306102</v>
      </c>
      <c r="E39" s="80" t="s">
        <v>181</v>
      </c>
      <c r="F39" s="41">
        <f t="shared" si="3"/>
        <v>44200</v>
      </c>
      <c r="G39" s="41">
        <f t="shared" si="4"/>
        <v>44200</v>
      </c>
      <c r="H39" s="41">
        <f t="shared" si="5"/>
        <v>44200</v>
      </c>
      <c r="I39" s="41">
        <v>44200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85"/>
    </row>
    <row r="40" ht="19.95" customHeight="1" spans="1:40">
      <c r="A40" s="33"/>
      <c r="B40" s="90">
        <v>302</v>
      </c>
      <c r="C40" s="91" t="s">
        <v>101</v>
      </c>
      <c r="D40" s="92">
        <v>306102</v>
      </c>
      <c r="E40" s="80" t="s">
        <v>182</v>
      </c>
      <c r="F40" s="41">
        <f t="shared" si="3"/>
        <v>150000</v>
      </c>
      <c r="G40" s="41">
        <f t="shared" si="4"/>
        <v>150000</v>
      </c>
      <c r="H40" s="41">
        <f t="shared" si="5"/>
        <v>150000</v>
      </c>
      <c r="I40" s="41">
        <v>150000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85"/>
    </row>
    <row r="41" ht="19.95" customHeight="1" spans="1:40">
      <c r="A41" s="33"/>
      <c r="B41" s="90">
        <v>302</v>
      </c>
      <c r="C41" s="91" t="s">
        <v>94</v>
      </c>
      <c r="D41" s="92">
        <v>306102</v>
      </c>
      <c r="E41" s="80" t="s">
        <v>198</v>
      </c>
      <c r="F41" s="41">
        <f t="shared" si="3"/>
        <v>2000</v>
      </c>
      <c r="G41" s="41">
        <f t="shared" si="4"/>
        <v>2000</v>
      </c>
      <c r="H41" s="41">
        <f t="shared" si="5"/>
        <v>2000</v>
      </c>
      <c r="I41" s="41">
        <v>2000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85"/>
    </row>
    <row r="42" ht="19.95" customHeight="1" spans="1:40">
      <c r="A42" s="33"/>
      <c r="B42" s="90">
        <v>302</v>
      </c>
      <c r="C42" s="91" t="s">
        <v>97</v>
      </c>
      <c r="D42" s="92">
        <v>306102</v>
      </c>
      <c r="E42" s="80" t="s">
        <v>183</v>
      </c>
      <c r="F42" s="41">
        <f t="shared" si="3"/>
        <v>40000</v>
      </c>
      <c r="G42" s="41">
        <f t="shared" si="4"/>
        <v>40000</v>
      </c>
      <c r="H42" s="41">
        <f t="shared" si="5"/>
        <v>40000</v>
      </c>
      <c r="I42" s="41">
        <v>40000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85"/>
    </row>
    <row r="43" ht="19.95" customHeight="1" spans="1:40">
      <c r="A43" s="33"/>
      <c r="B43" s="90">
        <v>302</v>
      </c>
      <c r="C43" s="91" t="s">
        <v>184</v>
      </c>
      <c r="D43" s="92">
        <v>306102</v>
      </c>
      <c r="E43" s="80" t="s">
        <v>185</v>
      </c>
      <c r="F43" s="41">
        <f t="shared" si="3"/>
        <v>55000</v>
      </c>
      <c r="G43" s="41">
        <f t="shared" si="4"/>
        <v>55000</v>
      </c>
      <c r="H43" s="41">
        <f t="shared" si="5"/>
        <v>55000</v>
      </c>
      <c r="I43" s="41">
        <v>55000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85"/>
    </row>
    <row r="44" ht="19.95" customHeight="1" spans="1:40">
      <c r="A44" s="33"/>
      <c r="B44" s="90">
        <v>302</v>
      </c>
      <c r="C44" s="91" t="s">
        <v>100</v>
      </c>
      <c r="D44" s="92">
        <v>306102</v>
      </c>
      <c r="E44" s="80" t="s">
        <v>186</v>
      </c>
      <c r="F44" s="41">
        <f t="shared" si="3"/>
        <v>73440</v>
      </c>
      <c r="G44" s="41">
        <f t="shared" si="4"/>
        <v>73440</v>
      </c>
      <c r="H44" s="41">
        <f t="shared" si="5"/>
        <v>73440</v>
      </c>
      <c r="I44" s="41">
        <v>73440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85"/>
    </row>
    <row r="45" ht="19.95" customHeight="1" spans="1:40">
      <c r="A45" s="33"/>
      <c r="B45" s="90">
        <v>302</v>
      </c>
      <c r="C45" s="91" t="s">
        <v>187</v>
      </c>
      <c r="D45" s="92">
        <v>306102</v>
      </c>
      <c r="E45" s="80" t="s">
        <v>188</v>
      </c>
      <c r="F45" s="41">
        <f t="shared" si="3"/>
        <v>1000</v>
      </c>
      <c r="G45" s="41">
        <f t="shared" si="4"/>
        <v>1000</v>
      </c>
      <c r="H45" s="41">
        <f t="shared" si="5"/>
        <v>1000</v>
      </c>
      <c r="I45" s="41">
        <v>1000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85"/>
    </row>
    <row r="46" ht="19.95" customHeight="1" spans="1:40">
      <c r="A46" s="33"/>
      <c r="B46" s="90">
        <v>302</v>
      </c>
      <c r="C46" s="91" t="s">
        <v>189</v>
      </c>
      <c r="D46" s="92">
        <v>306102</v>
      </c>
      <c r="E46" s="80" t="s">
        <v>190</v>
      </c>
      <c r="F46" s="41">
        <f t="shared" si="3"/>
        <v>6560</v>
      </c>
      <c r="G46" s="41">
        <f t="shared" si="4"/>
        <v>6560</v>
      </c>
      <c r="H46" s="41">
        <f t="shared" si="5"/>
        <v>6560</v>
      </c>
      <c r="I46" s="41">
        <v>6560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85"/>
    </row>
    <row r="47" ht="19.95" customHeight="1" spans="1:40">
      <c r="A47" s="33"/>
      <c r="B47" s="90">
        <v>303</v>
      </c>
      <c r="C47" s="91" t="s">
        <v>94</v>
      </c>
      <c r="D47" s="92">
        <v>306102</v>
      </c>
      <c r="E47" s="80" t="s">
        <v>195</v>
      </c>
      <c r="F47" s="41">
        <f t="shared" si="3"/>
        <v>7200</v>
      </c>
      <c r="G47" s="41">
        <f t="shared" si="4"/>
        <v>7200</v>
      </c>
      <c r="H47" s="41">
        <f t="shared" si="5"/>
        <v>7200</v>
      </c>
      <c r="I47" s="41">
        <v>7200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85"/>
    </row>
    <row r="48" ht="19.95" customHeight="1" spans="1:40">
      <c r="A48" s="33"/>
      <c r="B48" s="90">
        <v>303</v>
      </c>
      <c r="C48" s="91" t="s">
        <v>171</v>
      </c>
      <c r="D48" s="92">
        <v>306102</v>
      </c>
      <c r="E48" s="80" t="s">
        <v>196</v>
      </c>
      <c r="F48" s="41">
        <f t="shared" si="3"/>
        <v>324</v>
      </c>
      <c r="G48" s="41">
        <f t="shared" si="4"/>
        <v>324</v>
      </c>
      <c r="H48" s="41">
        <f t="shared" si="5"/>
        <v>324</v>
      </c>
      <c r="I48" s="41">
        <v>324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85"/>
    </row>
    <row r="49" ht="8.4" customHeight="1" spans="1:40">
      <c r="A49" s="43"/>
      <c r="B49" s="43"/>
      <c r="C49" s="93"/>
      <c r="D49" s="94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9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3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44444444444444" customWidth="1"/>
    <col min="2" max="4" width="6.11111111111111" customWidth="1"/>
    <col min="5" max="5" width="16.8888888888889" customWidth="1"/>
    <col min="6" max="6" width="41" customWidth="1"/>
    <col min="7" max="9" width="16.3333333333333" customWidth="1"/>
    <col min="10" max="10" width="1.44444444444444" customWidth="1"/>
    <col min="11" max="11" width="9.77777777777778" customWidth="1"/>
  </cols>
  <sheetData>
    <row r="1" ht="14.25" customHeight="1" spans="1:10">
      <c r="A1" s="28"/>
      <c r="B1" s="29"/>
      <c r="C1" s="29"/>
      <c r="D1" s="29"/>
      <c r="E1" s="52"/>
      <c r="F1" s="52"/>
      <c r="G1" s="45" t="s">
        <v>199</v>
      </c>
      <c r="H1" s="45"/>
      <c r="I1" s="45"/>
      <c r="J1" s="48"/>
    </row>
    <row r="2" ht="19.95" customHeight="1" spans="1:10">
      <c r="A2" s="28"/>
      <c r="B2" s="30" t="s">
        <v>200</v>
      </c>
      <c r="C2" s="30"/>
      <c r="D2" s="30"/>
      <c r="E2" s="30"/>
      <c r="F2" s="30"/>
      <c r="G2" s="30"/>
      <c r="H2" s="30"/>
      <c r="I2" s="30"/>
      <c r="J2" s="48" t="s">
        <v>3</v>
      </c>
    </row>
    <row r="3" ht="17.1" customHeight="1" spans="1:10">
      <c r="A3" s="31"/>
      <c r="B3" s="32" t="s">
        <v>5</v>
      </c>
      <c r="C3" s="32"/>
      <c r="D3" s="32"/>
      <c r="E3" s="32"/>
      <c r="F3" s="32"/>
      <c r="G3" s="31"/>
      <c r="H3" s="78"/>
      <c r="I3" s="84" t="s">
        <v>6</v>
      </c>
      <c r="J3" s="48"/>
    </row>
    <row r="4" ht="21.45" customHeight="1" spans="1:10">
      <c r="A4" s="79"/>
      <c r="B4" s="34" t="s">
        <v>9</v>
      </c>
      <c r="C4" s="34"/>
      <c r="D4" s="34"/>
      <c r="E4" s="34"/>
      <c r="F4" s="34"/>
      <c r="G4" s="34" t="s">
        <v>62</v>
      </c>
      <c r="H4" s="54" t="s">
        <v>158</v>
      </c>
      <c r="I4" s="54" t="s">
        <v>160</v>
      </c>
      <c r="J4" s="85"/>
    </row>
    <row r="5" ht="21.45" customHeight="1" spans="1:10">
      <c r="A5" s="79"/>
      <c r="B5" s="34" t="s">
        <v>88</v>
      </c>
      <c r="C5" s="34"/>
      <c r="D5" s="34"/>
      <c r="E5" s="34" t="s">
        <v>73</v>
      </c>
      <c r="F5" s="34" t="s">
        <v>74</v>
      </c>
      <c r="G5" s="34"/>
      <c r="H5" s="54"/>
      <c r="I5" s="54"/>
      <c r="J5" s="85"/>
    </row>
    <row r="6" ht="21.45" customHeight="1" spans="1:10">
      <c r="A6" s="35"/>
      <c r="B6" s="34" t="s">
        <v>89</v>
      </c>
      <c r="C6" s="34" t="s">
        <v>90</v>
      </c>
      <c r="D6" s="34" t="s">
        <v>91</v>
      </c>
      <c r="E6" s="34"/>
      <c r="F6" s="34"/>
      <c r="G6" s="34"/>
      <c r="H6" s="54"/>
      <c r="I6" s="54"/>
      <c r="J6" s="49"/>
    </row>
    <row r="7" ht="19.95" customHeight="1" spans="1:10">
      <c r="A7" s="36"/>
      <c r="B7" s="37"/>
      <c r="C7" s="37"/>
      <c r="D7" s="37"/>
      <c r="E7" s="37"/>
      <c r="F7" s="37" t="s">
        <v>75</v>
      </c>
      <c r="G7" s="38">
        <f>G8+G14</f>
        <v>8609902.9</v>
      </c>
      <c r="H7" s="38">
        <f>H8+H14</f>
        <v>8609902.9</v>
      </c>
      <c r="I7" s="38"/>
      <c r="J7" s="50"/>
    </row>
    <row r="8" ht="19.95" customHeight="1" spans="1:10">
      <c r="A8" s="36"/>
      <c r="B8" s="80" t="s">
        <v>25</v>
      </c>
      <c r="C8" s="80" t="s">
        <v>25</v>
      </c>
      <c r="D8" s="80" t="s">
        <v>25</v>
      </c>
      <c r="E8" s="81" t="s">
        <v>92</v>
      </c>
      <c r="F8" s="80" t="s">
        <v>77</v>
      </c>
      <c r="G8" s="82">
        <f>SUM(G9:G13)</f>
        <v>2323640.83</v>
      </c>
      <c r="H8" s="82">
        <f>SUM(H9:H13)</f>
        <v>2323640.83</v>
      </c>
      <c r="I8" s="82"/>
      <c r="J8" s="50"/>
    </row>
    <row r="9" ht="19.95" customHeight="1" spans="1:10">
      <c r="A9" s="36"/>
      <c r="B9" s="80" t="s">
        <v>93</v>
      </c>
      <c r="C9" s="80" t="s">
        <v>94</v>
      </c>
      <c r="D9" s="80" t="s">
        <v>94</v>
      </c>
      <c r="E9" s="83" t="s">
        <v>201</v>
      </c>
      <c r="F9" s="80" t="s">
        <v>96</v>
      </c>
      <c r="G9" s="82">
        <v>172375.04</v>
      </c>
      <c r="H9" s="82">
        <v>172375.04</v>
      </c>
      <c r="I9" s="82"/>
      <c r="J9" s="50"/>
    </row>
    <row r="10" ht="19.95" customHeight="1" spans="1:10">
      <c r="A10" s="36"/>
      <c r="B10" s="80" t="s">
        <v>93</v>
      </c>
      <c r="C10" s="80" t="s">
        <v>94</v>
      </c>
      <c r="D10" s="80" t="s">
        <v>97</v>
      </c>
      <c r="E10" s="83" t="s">
        <v>202</v>
      </c>
      <c r="F10" s="80" t="s">
        <v>98</v>
      </c>
      <c r="G10" s="82">
        <v>86187.52</v>
      </c>
      <c r="H10" s="82">
        <v>86187.52</v>
      </c>
      <c r="I10" s="82"/>
      <c r="J10" s="50"/>
    </row>
    <row r="11" ht="19.95" customHeight="1" spans="1:10">
      <c r="A11" s="36"/>
      <c r="B11" s="80" t="s">
        <v>99</v>
      </c>
      <c r="C11" s="80" t="s">
        <v>100</v>
      </c>
      <c r="D11" s="80" t="s">
        <v>101</v>
      </c>
      <c r="E11" s="83" t="s">
        <v>203</v>
      </c>
      <c r="F11" s="80" t="s">
        <v>102</v>
      </c>
      <c r="G11" s="82">
        <v>149963.84</v>
      </c>
      <c r="H11" s="82">
        <v>149963.84</v>
      </c>
      <c r="I11" s="82"/>
      <c r="J11" s="50"/>
    </row>
    <row r="12" ht="19.95" customHeight="1" spans="1:10">
      <c r="A12" s="36"/>
      <c r="B12" s="80" t="s">
        <v>107</v>
      </c>
      <c r="C12" s="80" t="s">
        <v>101</v>
      </c>
      <c r="D12" s="80" t="s">
        <v>101</v>
      </c>
      <c r="E12" s="83" t="s">
        <v>204</v>
      </c>
      <c r="F12" s="80" t="s">
        <v>108</v>
      </c>
      <c r="G12" s="82">
        <v>1754758.43</v>
      </c>
      <c r="H12" s="82">
        <v>1754758.43</v>
      </c>
      <c r="I12" s="82"/>
      <c r="J12" s="50"/>
    </row>
    <row r="13" ht="19.95" customHeight="1" spans="1:10">
      <c r="A13" s="36"/>
      <c r="B13" s="80" t="s">
        <v>109</v>
      </c>
      <c r="C13" s="80" t="s">
        <v>105</v>
      </c>
      <c r="D13" s="80" t="s">
        <v>101</v>
      </c>
      <c r="E13" s="83" t="s">
        <v>205</v>
      </c>
      <c r="F13" s="80" t="s">
        <v>110</v>
      </c>
      <c r="G13" s="82">
        <v>160356</v>
      </c>
      <c r="H13" s="82">
        <v>160356</v>
      </c>
      <c r="I13" s="82"/>
      <c r="J13" s="50"/>
    </row>
    <row r="14" ht="19.95" customHeight="1" spans="1:10">
      <c r="A14" s="36"/>
      <c r="B14" s="80" t="s">
        <v>25</v>
      </c>
      <c r="C14" s="80" t="s">
        <v>25</v>
      </c>
      <c r="D14" s="80" t="s">
        <v>25</v>
      </c>
      <c r="E14" s="81" t="s">
        <v>111</v>
      </c>
      <c r="F14" s="80" t="s">
        <v>80</v>
      </c>
      <c r="G14" s="82">
        <f>SUM(G15:G19)</f>
        <v>6286262.07</v>
      </c>
      <c r="H14" s="82">
        <f>SUM(H15:H19)</f>
        <v>6286262.07</v>
      </c>
      <c r="I14" s="82"/>
      <c r="J14" s="50"/>
    </row>
    <row r="15" ht="19.95" customHeight="1" spans="1:10">
      <c r="A15" s="36"/>
      <c r="B15" s="80" t="s">
        <v>93</v>
      </c>
      <c r="C15" s="80" t="s">
        <v>94</v>
      </c>
      <c r="D15" s="80" t="s">
        <v>94</v>
      </c>
      <c r="E15" s="83" t="s">
        <v>201</v>
      </c>
      <c r="F15" s="80" t="s">
        <v>96</v>
      </c>
      <c r="G15" s="82">
        <v>489977.55</v>
      </c>
      <c r="H15" s="82">
        <v>489977.55</v>
      </c>
      <c r="I15" s="82"/>
      <c r="J15" s="50"/>
    </row>
    <row r="16" ht="19.95" customHeight="1" spans="1:10">
      <c r="A16" s="36"/>
      <c r="B16" s="80" t="s">
        <v>93</v>
      </c>
      <c r="C16" s="80" t="s">
        <v>94</v>
      </c>
      <c r="D16" s="80" t="s">
        <v>97</v>
      </c>
      <c r="E16" s="83" t="s">
        <v>202</v>
      </c>
      <c r="F16" s="80" t="s">
        <v>98</v>
      </c>
      <c r="G16" s="82">
        <v>244988.65</v>
      </c>
      <c r="H16" s="82">
        <v>244988.65</v>
      </c>
      <c r="I16" s="82"/>
      <c r="J16" s="50"/>
    </row>
    <row r="17" ht="19.95" customHeight="1" spans="1:10">
      <c r="A17" s="36"/>
      <c r="B17" s="80" t="s">
        <v>99</v>
      </c>
      <c r="C17" s="80" t="s">
        <v>100</v>
      </c>
      <c r="D17" s="80" t="s">
        <v>105</v>
      </c>
      <c r="E17" s="83" t="s">
        <v>206</v>
      </c>
      <c r="F17" s="80" t="s">
        <v>113</v>
      </c>
      <c r="G17" s="82">
        <v>377624.95</v>
      </c>
      <c r="H17" s="82">
        <v>377624.95</v>
      </c>
      <c r="I17" s="82"/>
      <c r="J17" s="50"/>
    </row>
    <row r="18" ht="19.95" customHeight="1" spans="1:10">
      <c r="A18" s="36"/>
      <c r="B18" s="80" t="s">
        <v>107</v>
      </c>
      <c r="C18" s="80" t="s">
        <v>101</v>
      </c>
      <c r="D18" s="80" t="s">
        <v>114</v>
      </c>
      <c r="E18" s="83" t="s">
        <v>207</v>
      </c>
      <c r="F18" s="80" t="s">
        <v>115</v>
      </c>
      <c r="G18" s="82">
        <v>4698386.92</v>
      </c>
      <c r="H18" s="82">
        <v>4698386.92</v>
      </c>
      <c r="I18" s="82"/>
      <c r="J18" s="50"/>
    </row>
    <row r="19" ht="19.95" customHeight="1" spans="1:10">
      <c r="A19" s="35"/>
      <c r="B19" s="80" t="s">
        <v>109</v>
      </c>
      <c r="C19" s="80" t="s">
        <v>105</v>
      </c>
      <c r="D19" s="80" t="s">
        <v>101</v>
      </c>
      <c r="E19" s="83" t="s">
        <v>205</v>
      </c>
      <c r="F19" s="80" t="s">
        <v>110</v>
      </c>
      <c r="G19" s="82">
        <v>475284</v>
      </c>
      <c r="H19" s="82">
        <v>475284</v>
      </c>
      <c r="I19" s="82"/>
      <c r="J19" s="48"/>
    </row>
    <row r="20" ht="8.4" customHeight="1" spans="1:10">
      <c r="A20" s="43"/>
      <c r="B20" s="44"/>
      <c r="C20" s="44"/>
      <c r="D20" s="44"/>
      <c r="E20" s="44"/>
      <c r="F20" s="43"/>
      <c r="G20" s="43"/>
      <c r="H20" s="43"/>
      <c r="I20" s="43"/>
      <c r="J20" s="8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workbookViewId="0">
      <pane ySplit="6" topLeftCell="A46" activePane="bottomLeft" state="frozen"/>
      <selection/>
      <selection pane="bottomLeft" activeCell="B3" sqref="B3:E3"/>
    </sheetView>
  </sheetViews>
  <sheetFormatPr defaultColWidth="10" defaultRowHeight="14.4"/>
  <cols>
    <col min="1" max="1" width="1.44444444444444" style="58" customWidth="1"/>
    <col min="2" max="3" width="6.11111111111111" style="58" customWidth="1"/>
    <col min="4" max="4" width="16.3333333333333" style="58" customWidth="1"/>
    <col min="5" max="5" width="41" style="58" customWidth="1"/>
    <col min="6" max="8" width="16.3333333333333" style="58" customWidth="1"/>
    <col min="9" max="9" width="1.44444444444444" style="58" customWidth="1"/>
    <col min="10" max="16384" width="10" style="58"/>
  </cols>
  <sheetData>
    <row r="1" ht="14.25" customHeight="1" spans="1:9">
      <c r="A1" s="59"/>
      <c r="B1" s="59"/>
      <c r="C1" s="59"/>
      <c r="D1" s="60"/>
      <c r="E1" s="60"/>
      <c r="F1" s="61"/>
      <c r="G1" s="61"/>
      <c r="H1" s="62" t="s">
        <v>208</v>
      </c>
      <c r="I1" s="76"/>
    </row>
    <row r="2" ht="19.95" customHeight="1" spans="1:9">
      <c r="A2" s="61"/>
      <c r="B2" s="63" t="s">
        <v>209</v>
      </c>
      <c r="C2" s="63"/>
      <c r="D2" s="63"/>
      <c r="E2" s="63"/>
      <c r="F2" s="63"/>
      <c r="G2" s="63"/>
      <c r="H2" s="63"/>
      <c r="I2" s="76"/>
    </row>
    <row r="3" ht="17.1" customHeight="1" spans="1:9">
      <c r="A3" s="64"/>
      <c r="B3" s="65" t="s">
        <v>5</v>
      </c>
      <c r="C3" s="65"/>
      <c r="D3" s="65"/>
      <c r="E3" s="65"/>
      <c r="G3" s="64"/>
      <c r="H3" s="66" t="s">
        <v>6</v>
      </c>
      <c r="I3" s="76"/>
    </row>
    <row r="4" ht="21.45" customHeight="1" spans="1:9">
      <c r="A4" s="67"/>
      <c r="B4" s="68" t="s">
        <v>9</v>
      </c>
      <c r="C4" s="68"/>
      <c r="D4" s="68"/>
      <c r="E4" s="68"/>
      <c r="F4" s="68" t="s">
        <v>84</v>
      </c>
      <c r="G4" s="68"/>
      <c r="H4" s="68"/>
      <c r="I4" s="76"/>
    </row>
    <row r="5" ht="21.45" customHeight="1" spans="1:9">
      <c r="A5" s="67"/>
      <c r="B5" s="68" t="s">
        <v>88</v>
      </c>
      <c r="C5" s="68"/>
      <c r="D5" s="68" t="s">
        <v>73</v>
      </c>
      <c r="E5" s="68" t="s">
        <v>74</v>
      </c>
      <c r="F5" s="68" t="s">
        <v>62</v>
      </c>
      <c r="G5" s="68" t="s">
        <v>210</v>
      </c>
      <c r="H5" s="68" t="s">
        <v>211</v>
      </c>
      <c r="I5" s="76"/>
    </row>
    <row r="6" ht="21.45" customHeight="1" spans="1:9">
      <c r="A6" s="69"/>
      <c r="B6" s="68" t="s">
        <v>89</v>
      </c>
      <c r="C6" s="68" t="s">
        <v>90</v>
      </c>
      <c r="D6" s="68"/>
      <c r="E6" s="68"/>
      <c r="F6" s="68"/>
      <c r="G6" s="68"/>
      <c r="H6" s="68"/>
      <c r="I6" s="76"/>
    </row>
    <row r="7" ht="19.95" customHeight="1" spans="1:9">
      <c r="A7" s="67"/>
      <c r="B7" s="70"/>
      <c r="C7" s="70"/>
      <c r="D7" s="70"/>
      <c r="E7" s="70" t="s">
        <v>75</v>
      </c>
      <c r="F7" s="71">
        <f>G7+H7</f>
        <v>8609902.9</v>
      </c>
      <c r="G7" s="71">
        <f>G8+G36</f>
        <v>8145902.9</v>
      </c>
      <c r="H7" s="71">
        <f>H8+H36</f>
        <v>464000</v>
      </c>
      <c r="I7" s="76"/>
    </row>
    <row r="8" ht="19.95" customHeight="1" spans="1:9">
      <c r="A8" s="67"/>
      <c r="B8" s="70" t="s">
        <v>25</v>
      </c>
      <c r="C8" s="70" t="s">
        <v>25</v>
      </c>
      <c r="D8" s="70" t="s">
        <v>95</v>
      </c>
      <c r="E8" s="72" t="s">
        <v>77</v>
      </c>
      <c r="F8" s="71">
        <f>G8+H8</f>
        <v>2323640.83</v>
      </c>
      <c r="G8" s="71">
        <f>G9+G30</f>
        <v>2187640.83</v>
      </c>
      <c r="H8" s="71">
        <v>136000</v>
      </c>
      <c r="I8" s="76"/>
    </row>
    <row r="9" ht="19.95" customHeight="1" spans="1:9">
      <c r="A9" s="67"/>
      <c r="B9" s="70" t="s">
        <v>25</v>
      </c>
      <c r="C9" s="70" t="s">
        <v>25</v>
      </c>
      <c r="D9" s="70" t="s">
        <v>212</v>
      </c>
      <c r="E9" s="72" t="s">
        <v>213</v>
      </c>
      <c r="F9" s="71">
        <f>G9+H9</f>
        <v>2084848.83</v>
      </c>
      <c r="G9" s="71">
        <f>G10+G11+G12+G13+G14+G15+G16+G17+G20+G21</f>
        <v>2084848.83</v>
      </c>
      <c r="H9" s="71"/>
      <c r="I9" s="76"/>
    </row>
    <row r="10" ht="19.95" customHeight="1" spans="1:9">
      <c r="A10" s="67"/>
      <c r="B10" s="70" t="s">
        <v>212</v>
      </c>
      <c r="C10" s="70" t="s">
        <v>101</v>
      </c>
      <c r="D10" s="70" t="s">
        <v>214</v>
      </c>
      <c r="E10" s="72" t="s">
        <v>215</v>
      </c>
      <c r="F10" s="71">
        <f>G10+H10</f>
        <v>554280</v>
      </c>
      <c r="G10" s="71">
        <v>554280</v>
      </c>
      <c r="H10" s="71"/>
      <c r="I10" s="76"/>
    </row>
    <row r="11" ht="19.95" customHeight="1" spans="1:9">
      <c r="A11" s="67"/>
      <c r="B11" s="70" t="s">
        <v>212</v>
      </c>
      <c r="C11" s="70" t="s">
        <v>105</v>
      </c>
      <c r="D11" s="70" t="s">
        <v>216</v>
      </c>
      <c r="E11" s="72" t="s">
        <v>217</v>
      </c>
      <c r="F11" s="71">
        <f t="shared" ref="F11:F36" si="0">G11+H11</f>
        <v>476874</v>
      </c>
      <c r="G11" s="71">
        <v>476874</v>
      </c>
      <c r="H11" s="71"/>
      <c r="I11" s="76"/>
    </row>
    <row r="12" ht="19.95" customHeight="1" spans="1:9">
      <c r="A12" s="67"/>
      <c r="B12" s="70" t="s">
        <v>212</v>
      </c>
      <c r="C12" s="70" t="s">
        <v>168</v>
      </c>
      <c r="D12" s="70" t="s">
        <v>218</v>
      </c>
      <c r="E12" s="72" t="s">
        <v>219</v>
      </c>
      <c r="F12" s="71">
        <f t="shared" si="0"/>
        <v>455558</v>
      </c>
      <c r="G12" s="71">
        <f>46190+409368</f>
        <v>455558</v>
      </c>
      <c r="H12" s="71"/>
      <c r="I12" s="76"/>
    </row>
    <row r="13" ht="19.95" customHeight="1" spans="1:9">
      <c r="A13" s="67"/>
      <c r="B13" s="70" t="s">
        <v>212</v>
      </c>
      <c r="C13" s="70" t="s">
        <v>104</v>
      </c>
      <c r="D13" s="70" t="s">
        <v>220</v>
      </c>
      <c r="E13" s="72" t="s">
        <v>221</v>
      </c>
      <c r="F13" s="71">
        <f t="shared" si="0"/>
        <v>172375.04</v>
      </c>
      <c r="G13" s="71">
        <v>172375.04</v>
      </c>
      <c r="H13" s="71"/>
      <c r="I13" s="76"/>
    </row>
    <row r="14" ht="19.95" customHeight="1" spans="1:9">
      <c r="A14" s="67"/>
      <c r="B14" s="70" t="s">
        <v>212</v>
      </c>
      <c r="C14" s="70" t="s">
        <v>171</v>
      </c>
      <c r="D14" s="70" t="s">
        <v>222</v>
      </c>
      <c r="E14" s="72" t="s">
        <v>223</v>
      </c>
      <c r="F14" s="71">
        <f t="shared" si="0"/>
        <v>86187.52</v>
      </c>
      <c r="G14" s="71">
        <v>86187.52</v>
      </c>
      <c r="H14" s="71"/>
      <c r="I14" s="76"/>
    </row>
    <row r="15" ht="19.95" customHeight="1" spans="1:9">
      <c r="A15" s="67"/>
      <c r="B15" s="70" t="s">
        <v>212</v>
      </c>
      <c r="C15" s="70" t="s">
        <v>173</v>
      </c>
      <c r="D15" s="70" t="s">
        <v>224</v>
      </c>
      <c r="E15" s="72" t="s">
        <v>225</v>
      </c>
      <c r="F15" s="71">
        <f t="shared" si="0"/>
        <v>104069.84</v>
      </c>
      <c r="G15" s="71">
        <v>104069.84</v>
      </c>
      <c r="H15" s="71"/>
      <c r="I15" s="76"/>
    </row>
    <row r="16" ht="19.95" customHeight="1" spans="1:9">
      <c r="A16" s="67"/>
      <c r="B16" s="70" t="s">
        <v>212</v>
      </c>
      <c r="C16" s="70" t="s">
        <v>100</v>
      </c>
      <c r="D16" s="70" t="s">
        <v>226</v>
      </c>
      <c r="E16" s="72" t="s">
        <v>227</v>
      </c>
      <c r="F16" s="71">
        <f t="shared" si="0"/>
        <v>45894</v>
      </c>
      <c r="G16" s="71">
        <v>45894</v>
      </c>
      <c r="H16" s="71"/>
      <c r="I16" s="76"/>
    </row>
    <row r="17" ht="19.95" customHeight="1" spans="1:9">
      <c r="A17" s="67"/>
      <c r="B17" s="70" t="s">
        <v>212</v>
      </c>
      <c r="C17" s="70" t="s">
        <v>176</v>
      </c>
      <c r="D17" s="70" t="s">
        <v>228</v>
      </c>
      <c r="E17" s="72" t="s">
        <v>229</v>
      </c>
      <c r="F17" s="71">
        <f t="shared" si="0"/>
        <v>3054.43</v>
      </c>
      <c r="G17" s="71">
        <v>3054.43</v>
      </c>
      <c r="H17" s="71"/>
      <c r="I17" s="76"/>
    </row>
    <row r="18" ht="19.95" customHeight="1" spans="1:9">
      <c r="A18" s="67"/>
      <c r="B18" s="70" t="s">
        <v>212</v>
      </c>
      <c r="C18" s="70" t="s">
        <v>176</v>
      </c>
      <c r="D18" s="70" t="s">
        <v>230</v>
      </c>
      <c r="E18" s="72" t="s">
        <v>231</v>
      </c>
      <c r="F18" s="71">
        <f t="shared" si="0"/>
        <v>821.09</v>
      </c>
      <c r="G18" s="71">
        <v>821.09</v>
      </c>
      <c r="H18" s="71"/>
      <c r="I18" s="76"/>
    </row>
    <row r="19" ht="19.95" customHeight="1" spans="1:9">
      <c r="A19" s="67"/>
      <c r="B19" s="70" t="s">
        <v>212</v>
      </c>
      <c r="C19" s="70" t="s">
        <v>176</v>
      </c>
      <c r="D19" s="70" t="s">
        <v>232</v>
      </c>
      <c r="E19" s="72" t="s">
        <v>233</v>
      </c>
      <c r="F19" s="71">
        <f t="shared" si="0"/>
        <v>2233.34</v>
      </c>
      <c r="G19" s="71">
        <v>2233.34</v>
      </c>
      <c r="H19" s="71"/>
      <c r="I19" s="76"/>
    </row>
    <row r="20" ht="19.95" customHeight="1" spans="1:9">
      <c r="A20" s="67"/>
      <c r="B20" s="70" t="s">
        <v>212</v>
      </c>
      <c r="C20" s="70" t="s">
        <v>178</v>
      </c>
      <c r="D20" s="70" t="s">
        <v>234</v>
      </c>
      <c r="E20" s="72" t="s">
        <v>235</v>
      </c>
      <c r="F20" s="71">
        <f t="shared" si="0"/>
        <v>160356</v>
      </c>
      <c r="G20" s="71">
        <v>160356</v>
      </c>
      <c r="H20" s="71"/>
      <c r="I20" s="76"/>
    </row>
    <row r="21" ht="19.95" customHeight="1" spans="1:9">
      <c r="A21" s="67"/>
      <c r="B21" s="70" t="s">
        <v>212</v>
      </c>
      <c r="C21" s="70" t="s">
        <v>180</v>
      </c>
      <c r="D21" s="70" t="s">
        <v>236</v>
      </c>
      <c r="E21" s="72" t="s">
        <v>237</v>
      </c>
      <c r="F21" s="71">
        <f t="shared" si="0"/>
        <v>26200</v>
      </c>
      <c r="G21" s="71">
        <v>26200</v>
      </c>
      <c r="H21" s="71"/>
      <c r="I21" s="76"/>
    </row>
    <row r="22" ht="19.95" customHeight="1" spans="1:9">
      <c r="A22" s="67"/>
      <c r="B22" s="70" t="s">
        <v>25</v>
      </c>
      <c r="C22" s="70" t="s">
        <v>25</v>
      </c>
      <c r="D22" s="70" t="s">
        <v>238</v>
      </c>
      <c r="E22" s="72" t="s">
        <v>239</v>
      </c>
      <c r="F22" s="71">
        <f t="shared" si="0"/>
        <v>136000</v>
      </c>
      <c r="G22" s="71"/>
      <c r="H22" s="71">
        <v>136000</v>
      </c>
      <c r="I22" s="76"/>
    </row>
    <row r="23" ht="19.95" customHeight="1" spans="1:9">
      <c r="A23" s="67"/>
      <c r="B23" s="70" t="s">
        <v>238</v>
      </c>
      <c r="C23" s="70" t="s">
        <v>101</v>
      </c>
      <c r="D23" s="70" t="s">
        <v>240</v>
      </c>
      <c r="E23" s="72" t="s">
        <v>241</v>
      </c>
      <c r="F23" s="71">
        <f t="shared" si="0"/>
        <v>45000</v>
      </c>
      <c r="G23" s="71"/>
      <c r="H23" s="71">
        <v>45000</v>
      </c>
      <c r="I23" s="76"/>
    </row>
    <row r="24" ht="19.95" customHeight="1" spans="1:9">
      <c r="A24" s="67"/>
      <c r="B24" s="70" t="s">
        <v>238</v>
      </c>
      <c r="C24" s="70" t="s">
        <v>97</v>
      </c>
      <c r="D24" s="70" t="s">
        <v>242</v>
      </c>
      <c r="E24" s="72" t="s">
        <v>243</v>
      </c>
      <c r="F24" s="71">
        <f t="shared" si="0"/>
        <v>1000</v>
      </c>
      <c r="G24" s="71"/>
      <c r="H24" s="71">
        <v>1000</v>
      </c>
      <c r="I24" s="76"/>
    </row>
    <row r="25" ht="19.95" customHeight="1" spans="1:9">
      <c r="A25" s="67"/>
      <c r="B25" s="70" t="s">
        <v>238</v>
      </c>
      <c r="C25" s="73" t="s">
        <v>184</v>
      </c>
      <c r="D25" s="70" t="s">
        <v>244</v>
      </c>
      <c r="E25" s="72" t="s">
        <v>245</v>
      </c>
      <c r="F25" s="71">
        <f t="shared" si="0"/>
        <v>15000</v>
      </c>
      <c r="G25" s="71"/>
      <c r="H25" s="71">
        <v>15000</v>
      </c>
      <c r="I25" s="76"/>
    </row>
    <row r="26" ht="19.95" customHeight="1" spans="1:9">
      <c r="A26" s="67"/>
      <c r="B26" s="70" t="s">
        <v>238</v>
      </c>
      <c r="C26" s="70" t="s">
        <v>100</v>
      </c>
      <c r="D26" s="70" t="s">
        <v>246</v>
      </c>
      <c r="E26" s="72" t="s">
        <v>247</v>
      </c>
      <c r="F26" s="71">
        <f t="shared" si="0"/>
        <v>32080</v>
      </c>
      <c r="G26" s="71"/>
      <c r="H26" s="71">
        <v>32080</v>
      </c>
      <c r="I26" s="76"/>
    </row>
    <row r="27" ht="19.95" customHeight="1" spans="1:9">
      <c r="A27" s="67"/>
      <c r="B27" s="70" t="s">
        <v>238</v>
      </c>
      <c r="C27" s="70" t="s">
        <v>187</v>
      </c>
      <c r="D27" s="70" t="s">
        <v>248</v>
      </c>
      <c r="E27" s="72" t="s">
        <v>249</v>
      </c>
      <c r="F27" s="71">
        <f t="shared" si="0"/>
        <v>1000</v>
      </c>
      <c r="G27" s="71"/>
      <c r="H27" s="71">
        <v>1000</v>
      </c>
      <c r="I27" s="76"/>
    </row>
    <row r="28" ht="19.95" customHeight="1" spans="1:9">
      <c r="A28" s="67"/>
      <c r="B28" s="70" t="s">
        <v>238</v>
      </c>
      <c r="C28" s="70" t="s">
        <v>189</v>
      </c>
      <c r="D28" s="70" t="s">
        <v>250</v>
      </c>
      <c r="E28" s="72" t="s">
        <v>251</v>
      </c>
      <c r="F28" s="71">
        <f t="shared" si="0"/>
        <v>1920</v>
      </c>
      <c r="G28" s="71"/>
      <c r="H28" s="71">
        <v>1920</v>
      </c>
      <c r="I28" s="76"/>
    </row>
    <row r="29" ht="19.95" customHeight="1" spans="1:9">
      <c r="A29" s="67"/>
      <c r="B29" s="70" t="s">
        <v>238</v>
      </c>
      <c r="C29" s="70" t="s">
        <v>193</v>
      </c>
      <c r="D29" s="70" t="s">
        <v>252</v>
      </c>
      <c r="E29" s="72" t="s">
        <v>253</v>
      </c>
      <c r="F29" s="71">
        <f t="shared" si="0"/>
        <v>40000</v>
      </c>
      <c r="G29" s="71"/>
      <c r="H29" s="71">
        <v>40000</v>
      </c>
      <c r="I29" s="76"/>
    </row>
    <row r="30" ht="19.95" customHeight="1" spans="1:9">
      <c r="A30" s="67"/>
      <c r="B30" s="70" t="s">
        <v>25</v>
      </c>
      <c r="C30" s="70" t="s">
        <v>25</v>
      </c>
      <c r="D30" s="70" t="s">
        <v>254</v>
      </c>
      <c r="E30" s="72" t="s">
        <v>255</v>
      </c>
      <c r="F30" s="71">
        <f t="shared" si="0"/>
        <v>102792</v>
      </c>
      <c r="G30" s="71">
        <f>G31+G34</f>
        <v>102792</v>
      </c>
      <c r="H30" s="71"/>
      <c r="I30" s="76"/>
    </row>
    <row r="31" ht="19.95" customHeight="1" spans="1:9">
      <c r="A31" s="67"/>
      <c r="B31" s="70" t="s">
        <v>254</v>
      </c>
      <c r="C31" s="70" t="s">
        <v>94</v>
      </c>
      <c r="D31" s="70" t="s">
        <v>256</v>
      </c>
      <c r="E31" s="72" t="s">
        <v>257</v>
      </c>
      <c r="F31" s="71">
        <f t="shared" si="0"/>
        <v>102600</v>
      </c>
      <c r="G31" s="71">
        <f>G32+G33</f>
        <v>102600</v>
      </c>
      <c r="H31" s="71"/>
      <c r="I31" s="76"/>
    </row>
    <row r="32" ht="19.95" customHeight="1" spans="1:9">
      <c r="A32" s="67"/>
      <c r="B32" s="70" t="s">
        <v>254</v>
      </c>
      <c r="C32" s="70" t="s">
        <v>94</v>
      </c>
      <c r="D32" s="70">
        <v>3030501</v>
      </c>
      <c r="E32" s="72" t="s">
        <v>258</v>
      </c>
      <c r="F32" s="71">
        <f t="shared" si="0"/>
        <v>8856</v>
      </c>
      <c r="G32" s="71">
        <v>8856</v>
      </c>
      <c r="H32" s="71"/>
      <c r="I32" s="76"/>
    </row>
    <row r="33" ht="19.95" customHeight="1" spans="1:9">
      <c r="A33" s="67"/>
      <c r="B33" s="70" t="s">
        <v>254</v>
      </c>
      <c r="C33" s="70" t="s">
        <v>94</v>
      </c>
      <c r="D33" s="70" t="s">
        <v>259</v>
      </c>
      <c r="E33" s="72" t="s">
        <v>260</v>
      </c>
      <c r="F33" s="71">
        <f t="shared" si="0"/>
        <v>93744</v>
      </c>
      <c r="G33" s="71">
        <f>144+93600</f>
        <v>93744</v>
      </c>
      <c r="H33" s="71"/>
      <c r="I33" s="76"/>
    </row>
    <row r="34" ht="19.95" customHeight="1" spans="1:9">
      <c r="A34" s="67"/>
      <c r="B34" s="70" t="s">
        <v>254</v>
      </c>
      <c r="C34" s="70" t="s">
        <v>171</v>
      </c>
      <c r="D34" s="70" t="s">
        <v>261</v>
      </c>
      <c r="E34" s="72" t="s">
        <v>262</v>
      </c>
      <c r="F34" s="71">
        <f t="shared" si="0"/>
        <v>192</v>
      </c>
      <c r="G34" s="71">
        <v>192</v>
      </c>
      <c r="H34" s="71"/>
      <c r="I34" s="76"/>
    </row>
    <row r="35" ht="19.95" customHeight="1" spans="1:9">
      <c r="A35" s="67"/>
      <c r="B35" s="70" t="s">
        <v>254</v>
      </c>
      <c r="C35" s="70" t="s">
        <v>171</v>
      </c>
      <c r="D35" s="70" t="s">
        <v>263</v>
      </c>
      <c r="E35" s="72" t="s">
        <v>264</v>
      </c>
      <c r="F35" s="71">
        <f t="shared" si="0"/>
        <v>192</v>
      </c>
      <c r="G35" s="71">
        <v>192</v>
      </c>
      <c r="H35" s="71"/>
      <c r="I35" s="76"/>
    </row>
    <row r="36" ht="19.95" customHeight="1" spans="1:9">
      <c r="A36" s="67"/>
      <c r="B36" s="70" t="s">
        <v>25</v>
      </c>
      <c r="C36" s="70" t="s">
        <v>25</v>
      </c>
      <c r="D36" s="70" t="s">
        <v>111</v>
      </c>
      <c r="E36" s="72" t="s">
        <v>80</v>
      </c>
      <c r="F36" s="71">
        <f t="shared" si="0"/>
        <v>6286262.07</v>
      </c>
      <c r="G36" s="71">
        <f>G37+G58</f>
        <v>5958262.07</v>
      </c>
      <c r="H36" s="71">
        <v>328000</v>
      </c>
      <c r="I36" s="76"/>
    </row>
    <row r="37" ht="19.95" customHeight="1" spans="1:9">
      <c r="A37" s="67"/>
      <c r="B37" s="70" t="s">
        <v>25</v>
      </c>
      <c r="C37" s="70" t="s">
        <v>25</v>
      </c>
      <c r="D37" s="70" t="s">
        <v>212</v>
      </c>
      <c r="E37" s="72" t="s">
        <v>213</v>
      </c>
      <c r="F37" s="71">
        <f>G37</f>
        <v>5950738.07</v>
      </c>
      <c r="G37" s="71">
        <f>G38+G39+G40+G41+G42+G43+G44+G45+G48+G49</f>
        <v>5950738.07</v>
      </c>
      <c r="H37" s="71"/>
      <c r="I37" s="76"/>
    </row>
    <row r="38" ht="19.95" customHeight="1" spans="1:9">
      <c r="A38" s="67"/>
      <c r="B38" s="70" t="s">
        <v>212</v>
      </c>
      <c r="C38" s="70" t="s">
        <v>101</v>
      </c>
      <c r="D38" s="70" t="s">
        <v>214</v>
      </c>
      <c r="E38" s="72" t="s">
        <v>215</v>
      </c>
      <c r="F38" s="71">
        <v>1474572</v>
      </c>
      <c r="G38" s="71">
        <v>1474572</v>
      </c>
      <c r="H38" s="71"/>
      <c r="I38" s="76"/>
    </row>
    <row r="39" ht="19.95" customHeight="1" spans="1:9">
      <c r="A39" s="67"/>
      <c r="B39" s="70" t="s">
        <v>212</v>
      </c>
      <c r="C39" s="70" t="s">
        <v>105</v>
      </c>
      <c r="D39" s="70" t="s">
        <v>216</v>
      </c>
      <c r="E39" s="72" t="s">
        <v>217</v>
      </c>
      <c r="F39" s="71">
        <f>G39</f>
        <v>209712</v>
      </c>
      <c r="G39" s="71">
        <v>209712</v>
      </c>
      <c r="H39" s="71"/>
      <c r="I39" s="76"/>
    </row>
    <row r="40" ht="19.95" customHeight="1" spans="1:9">
      <c r="A40" s="67"/>
      <c r="B40" s="70" t="s">
        <v>212</v>
      </c>
      <c r="C40" s="70" t="s">
        <v>184</v>
      </c>
      <c r="D40" s="70" t="s">
        <v>265</v>
      </c>
      <c r="E40" s="72" t="s">
        <v>266</v>
      </c>
      <c r="F40" s="71">
        <f t="shared" ref="F40:F49" si="1">G40</f>
        <v>2608902.88</v>
      </c>
      <c r="G40" s="71">
        <f>1230684+1378218.88</f>
        <v>2608902.88</v>
      </c>
      <c r="H40" s="71"/>
      <c r="I40" s="76"/>
    </row>
    <row r="41" ht="19.95" customHeight="1" spans="1:9">
      <c r="A41" s="67"/>
      <c r="B41" s="70" t="s">
        <v>212</v>
      </c>
      <c r="C41" s="70" t="s">
        <v>104</v>
      </c>
      <c r="D41" s="70" t="s">
        <v>220</v>
      </c>
      <c r="E41" s="72" t="s">
        <v>221</v>
      </c>
      <c r="F41" s="71">
        <f t="shared" si="1"/>
        <v>489977.55</v>
      </c>
      <c r="G41" s="71">
        <v>489977.55</v>
      </c>
      <c r="H41" s="71"/>
      <c r="I41" s="76"/>
    </row>
    <row r="42" ht="19.95" customHeight="1" spans="1:9">
      <c r="A42" s="67"/>
      <c r="B42" s="70" t="s">
        <v>212</v>
      </c>
      <c r="C42" s="70" t="s">
        <v>171</v>
      </c>
      <c r="D42" s="70" t="s">
        <v>222</v>
      </c>
      <c r="E42" s="72" t="s">
        <v>223</v>
      </c>
      <c r="F42" s="71">
        <f t="shared" si="1"/>
        <v>244988.65</v>
      </c>
      <c r="G42" s="71">
        <v>244988.65</v>
      </c>
      <c r="H42" s="71"/>
      <c r="I42" s="76"/>
    </row>
    <row r="43" ht="19.95" customHeight="1" spans="1:9">
      <c r="A43" s="67"/>
      <c r="B43" s="70" t="s">
        <v>212</v>
      </c>
      <c r="C43" s="70" t="s">
        <v>173</v>
      </c>
      <c r="D43" s="70" t="s">
        <v>224</v>
      </c>
      <c r="E43" s="72" t="s">
        <v>225</v>
      </c>
      <c r="F43" s="71">
        <f t="shared" si="1"/>
        <v>300523.03</v>
      </c>
      <c r="G43" s="71">
        <v>300523.03</v>
      </c>
      <c r="H43" s="71"/>
      <c r="I43" s="76"/>
    </row>
    <row r="44" ht="19.95" customHeight="1" spans="1:9">
      <c r="A44" s="67"/>
      <c r="B44" s="70" t="s">
        <v>212</v>
      </c>
      <c r="C44" s="70" t="s">
        <v>100</v>
      </c>
      <c r="D44" s="70" t="s">
        <v>226</v>
      </c>
      <c r="E44" s="72" t="s">
        <v>227</v>
      </c>
      <c r="F44" s="71">
        <f t="shared" si="1"/>
        <v>77101.92</v>
      </c>
      <c r="G44" s="71">
        <v>77101.92</v>
      </c>
      <c r="H44" s="71"/>
      <c r="I44" s="76"/>
    </row>
    <row r="45" ht="19.95" customHeight="1" spans="1:9">
      <c r="A45" s="67"/>
      <c r="B45" s="70" t="s">
        <v>212</v>
      </c>
      <c r="C45" s="70" t="s">
        <v>176</v>
      </c>
      <c r="D45" s="70" t="s">
        <v>228</v>
      </c>
      <c r="E45" s="72" t="s">
        <v>229</v>
      </c>
      <c r="F45" s="71">
        <f t="shared" si="1"/>
        <v>25476.04</v>
      </c>
      <c r="G45" s="71">
        <f>G46+G47</f>
        <v>25476.04</v>
      </c>
      <c r="H45" s="71"/>
      <c r="I45" s="76"/>
    </row>
    <row r="46" ht="19.95" customHeight="1" spans="1:9">
      <c r="A46" s="67"/>
      <c r="B46" s="70" t="s">
        <v>212</v>
      </c>
      <c r="C46" s="70" t="s">
        <v>176</v>
      </c>
      <c r="D46" s="70" t="s">
        <v>230</v>
      </c>
      <c r="E46" s="72" t="s">
        <v>231</v>
      </c>
      <c r="F46" s="71">
        <f t="shared" si="1"/>
        <v>18374.99</v>
      </c>
      <c r="G46" s="71">
        <v>18374.99</v>
      </c>
      <c r="H46" s="71"/>
      <c r="I46" s="76"/>
    </row>
    <row r="47" ht="19.95" customHeight="1" spans="1:9">
      <c r="A47" s="67"/>
      <c r="B47" s="70" t="s">
        <v>212</v>
      </c>
      <c r="C47" s="70" t="s">
        <v>176</v>
      </c>
      <c r="D47" s="70" t="s">
        <v>232</v>
      </c>
      <c r="E47" s="72" t="s">
        <v>233</v>
      </c>
      <c r="F47" s="71">
        <f t="shared" si="1"/>
        <v>7101.05</v>
      </c>
      <c r="G47" s="71">
        <v>7101.05</v>
      </c>
      <c r="H47" s="71"/>
      <c r="I47" s="76"/>
    </row>
    <row r="48" ht="19.95" customHeight="1" spans="1:9">
      <c r="A48" s="67"/>
      <c r="B48" s="70" t="s">
        <v>212</v>
      </c>
      <c r="C48" s="70" t="s">
        <v>178</v>
      </c>
      <c r="D48" s="70" t="s">
        <v>234</v>
      </c>
      <c r="E48" s="72" t="s">
        <v>235</v>
      </c>
      <c r="F48" s="71">
        <f t="shared" si="1"/>
        <v>475284</v>
      </c>
      <c r="G48" s="71">
        <v>475284</v>
      </c>
      <c r="H48" s="71"/>
      <c r="I48" s="76"/>
    </row>
    <row r="49" ht="19.95" customHeight="1" spans="1:9">
      <c r="A49" s="67"/>
      <c r="B49" s="70" t="s">
        <v>212</v>
      </c>
      <c r="C49" s="70" t="s">
        <v>180</v>
      </c>
      <c r="D49" s="70" t="s">
        <v>236</v>
      </c>
      <c r="E49" s="72" t="s">
        <v>237</v>
      </c>
      <c r="F49" s="71">
        <f t="shared" si="1"/>
        <v>44200</v>
      </c>
      <c r="G49" s="71">
        <v>44200</v>
      </c>
      <c r="H49" s="71"/>
      <c r="I49" s="76"/>
    </row>
    <row r="50" ht="19.95" customHeight="1" spans="1:9">
      <c r="A50" s="67"/>
      <c r="B50" s="70" t="s">
        <v>25</v>
      </c>
      <c r="C50" s="70" t="s">
        <v>25</v>
      </c>
      <c r="D50" s="70" t="s">
        <v>238</v>
      </c>
      <c r="E50" s="72" t="s">
        <v>239</v>
      </c>
      <c r="F50" s="71">
        <f>G50+H50</f>
        <v>328000</v>
      </c>
      <c r="G50" s="71"/>
      <c r="H50" s="71">
        <f>SUM(H51:H57)</f>
        <v>328000</v>
      </c>
      <c r="I50" s="76"/>
    </row>
    <row r="51" ht="19.95" customHeight="1" spans="1:9">
      <c r="A51" s="67"/>
      <c r="B51" s="70" t="s">
        <v>238</v>
      </c>
      <c r="C51" s="70" t="s">
        <v>101</v>
      </c>
      <c r="D51" s="70" t="s">
        <v>240</v>
      </c>
      <c r="E51" s="72" t="s">
        <v>241</v>
      </c>
      <c r="F51" s="71">
        <f>G51+H51</f>
        <v>150000</v>
      </c>
      <c r="G51" s="71"/>
      <c r="H51" s="71">
        <v>150000</v>
      </c>
      <c r="I51" s="76"/>
    </row>
    <row r="52" ht="19.95" customHeight="1" spans="1:9">
      <c r="A52" s="67"/>
      <c r="B52" s="70" t="s">
        <v>238</v>
      </c>
      <c r="C52" s="70" t="s">
        <v>94</v>
      </c>
      <c r="D52" s="70" t="s">
        <v>244</v>
      </c>
      <c r="E52" s="72" t="s">
        <v>267</v>
      </c>
      <c r="F52" s="71">
        <f t="shared" ref="F52:F57" si="2">G52+H52</f>
        <v>2000</v>
      </c>
      <c r="G52" s="71"/>
      <c r="H52" s="71">
        <v>2000</v>
      </c>
      <c r="I52" s="76"/>
    </row>
    <row r="53" ht="19.95" customHeight="1" spans="1:9">
      <c r="A53" s="67"/>
      <c r="B53" s="70" t="s">
        <v>238</v>
      </c>
      <c r="C53" s="70" t="s">
        <v>97</v>
      </c>
      <c r="D53" s="70" t="s">
        <v>242</v>
      </c>
      <c r="E53" s="72" t="s">
        <v>243</v>
      </c>
      <c r="F53" s="71">
        <f t="shared" si="2"/>
        <v>40000</v>
      </c>
      <c r="G53" s="71"/>
      <c r="H53" s="71">
        <v>40000</v>
      </c>
      <c r="I53" s="76"/>
    </row>
    <row r="54" ht="19.95" customHeight="1" spans="1:9">
      <c r="A54" s="67"/>
      <c r="B54" s="70" t="s">
        <v>238</v>
      </c>
      <c r="C54" s="73" t="s">
        <v>184</v>
      </c>
      <c r="D54" s="70" t="s">
        <v>244</v>
      </c>
      <c r="E54" s="72" t="s">
        <v>245</v>
      </c>
      <c r="F54" s="71">
        <f t="shared" si="2"/>
        <v>55000</v>
      </c>
      <c r="G54" s="71"/>
      <c r="H54" s="71">
        <v>55000</v>
      </c>
      <c r="I54" s="76"/>
    </row>
    <row r="55" ht="19.95" customHeight="1" spans="1:9">
      <c r="A55" s="67"/>
      <c r="B55" s="70" t="s">
        <v>238</v>
      </c>
      <c r="C55" s="70" t="s">
        <v>100</v>
      </c>
      <c r="D55" s="70" t="s">
        <v>246</v>
      </c>
      <c r="E55" s="72" t="s">
        <v>247</v>
      </c>
      <c r="F55" s="71">
        <f t="shared" si="2"/>
        <v>73440</v>
      </c>
      <c r="G55" s="71"/>
      <c r="H55" s="71">
        <v>73440</v>
      </c>
      <c r="I55" s="76"/>
    </row>
    <row r="56" ht="19.95" customHeight="1" spans="1:9">
      <c r="A56" s="67"/>
      <c r="B56" s="70" t="s">
        <v>238</v>
      </c>
      <c r="C56" s="70" t="s">
        <v>187</v>
      </c>
      <c r="D56" s="70" t="s">
        <v>248</v>
      </c>
      <c r="E56" s="72" t="s">
        <v>249</v>
      </c>
      <c r="F56" s="71">
        <f t="shared" si="2"/>
        <v>1000</v>
      </c>
      <c r="G56" s="71"/>
      <c r="H56" s="71">
        <v>1000</v>
      </c>
      <c r="I56" s="76"/>
    </row>
    <row r="57" ht="19.95" customHeight="1" spans="1:9">
      <c r="A57" s="67"/>
      <c r="B57" s="70" t="s">
        <v>238</v>
      </c>
      <c r="C57" s="70" t="s">
        <v>189</v>
      </c>
      <c r="D57" s="70" t="s">
        <v>250</v>
      </c>
      <c r="E57" s="72" t="s">
        <v>251</v>
      </c>
      <c r="F57" s="71">
        <f t="shared" si="2"/>
        <v>6560</v>
      </c>
      <c r="G57" s="71"/>
      <c r="H57" s="71">
        <v>6560</v>
      </c>
      <c r="I57" s="76"/>
    </row>
    <row r="58" ht="19.95" customHeight="1" spans="1:9">
      <c r="A58" s="67"/>
      <c r="B58" s="70" t="s">
        <v>25</v>
      </c>
      <c r="C58" s="70" t="s">
        <v>25</v>
      </c>
      <c r="D58" s="70" t="s">
        <v>254</v>
      </c>
      <c r="E58" s="72" t="s">
        <v>255</v>
      </c>
      <c r="F58" s="71">
        <f>G58</f>
        <v>7524</v>
      </c>
      <c r="G58" s="71">
        <f>G59+G61</f>
        <v>7524</v>
      </c>
      <c r="H58" s="71"/>
      <c r="I58" s="76"/>
    </row>
    <row r="59" ht="19.95" customHeight="1" spans="1:9">
      <c r="A59" s="67"/>
      <c r="B59" s="70" t="s">
        <v>254</v>
      </c>
      <c r="C59" s="70" t="s">
        <v>94</v>
      </c>
      <c r="D59" s="70" t="s">
        <v>256</v>
      </c>
      <c r="E59" s="72" t="s">
        <v>257</v>
      </c>
      <c r="F59" s="71">
        <v>7200</v>
      </c>
      <c r="G59" s="71">
        <v>7200</v>
      </c>
      <c r="H59" s="71"/>
      <c r="I59" s="76"/>
    </row>
    <row r="60" ht="19.95" customHeight="1" spans="1:9">
      <c r="A60" s="67"/>
      <c r="B60" s="70" t="s">
        <v>254</v>
      </c>
      <c r="C60" s="70" t="s">
        <v>94</v>
      </c>
      <c r="D60" s="70" t="s">
        <v>259</v>
      </c>
      <c r="E60" s="72" t="s">
        <v>260</v>
      </c>
      <c r="F60" s="71">
        <v>7200</v>
      </c>
      <c r="G60" s="71">
        <v>7200</v>
      </c>
      <c r="H60" s="71"/>
      <c r="I60" s="76"/>
    </row>
    <row r="61" ht="19.95" customHeight="1" spans="1:9">
      <c r="A61" s="67"/>
      <c r="B61" s="70" t="s">
        <v>254</v>
      </c>
      <c r="C61" s="70" t="s">
        <v>171</v>
      </c>
      <c r="D61" s="70" t="s">
        <v>261</v>
      </c>
      <c r="E61" s="72" t="s">
        <v>262</v>
      </c>
      <c r="F61" s="71">
        <v>324</v>
      </c>
      <c r="G61" s="71">
        <v>324</v>
      </c>
      <c r="H61" s="71"/>
      <c r="I61" s="76"/>
    </row>
    <row r="62" ht="19.95" customHeight="1" spans="1:9">
      <c r="A62" s="67"/>
      <c r="B62" s="70" t="s">
        <v>254</v>
      </c>
      <c r="C62" s="70" t="s">
        <v>171</v>
      </c>
      <c r="D62" s="70" t="s">
        <v>263</v>
      </c>
      <c r="E62" s="72" t="s">
        <v>264</v>
      </c>
      <c r="F62" s="71">
        <v>324</v>
      </c>
      <c r="G62" s="71">
        <v>324</v>
      </c>
      <c r="H62" s="71"/>
      <c r="I62" s="76"/>
    </row>
    <row r="63" ht="8.4" customHeight="1" spans="1:9">
      <c r="A63" s="74"/>
      <c r="B63" s="74"/>
      <c r="C63" s="74"/>
      <c r="D63" s="75"/>
      <c r="E63" s="74"/>
      <c r="F63" s="74"/>
      <c r="G63" s="74"/>
      <c r="H63" s="74"/>
      <c r="I63" s="7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314583333333333" top="0.271527777777778" bottom="0.271527777777778" header="0" footer="0"/>
  <pageSetup paperSize="9" scale="6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4.4" outlineLevelCol="7"/>
  <cols>
    <col min="1" max="1" width="1.44444444444444" customWidth="1"/>
    <col min="2" max="4" width="6.11111111111111" customWidth="1"/>
    <col min="5" max="5" width="13.3333333333333" customWidth="1"/>
    <col min="6" max="6" width="41" customWidth="1"/>
    <col min="7" max="7" width="16.3333333333333" customWidth="1"/>
    <col min="8" max="8" width="1.44444444444444" customWidth="1"/>
    <col min="9" max="9" width="9.77777777777778" customWidth="1"/>
  </cols>
  <sheetData>
    <row r="1" ht="14.25" customHeight="1" spans="1:8">
      <c r="A1" s="28"/>
      <c r="B1" s="29"/>
      <c r="C1" s="29"/>
      <c r="D1" s="29"/>
      <c r="E1" s="52"/>
      <c r="F1" s="52"/>
      <c r="G1" s="45" t="s">
        <v>268</v>
      </c>
      <c r="H1" s="33"/>
    </row>
    <row r="2" ht="19.95" customHeight="1" spans="1:8">
      <c r="A2" s="28"/>
      <c r="B2" s="30" t="s">
        <v>269</v>
      </c>
      <c r="C2" s="30"/>
      <c r="D2" s="30"/>
      <c r="E2" s="30"/>
      <c r="F2" s="30"/>
      <c r="G2" s="30"/>
      <c r="H2" s="33" t="s">
        <v>3</v>
      </c>
    </row>
    <row r="3" ht="17.1" customHeight="1" spans="1:8">
      <c r="A3" s="31"/>
      <c r="B3" s="32" t="s">
        <v>5</v>
      </c>
      <c r="C3" s="32"/>
      <c r="D3" s="32"/>
      <c r="E3" s="32"/>
      <c r="F3" s="32"/>
      <c r="G3" s="46" t="s">
        <v>6</v>
      </c>
      <c r="H3" s="47"/>
    </row>
    <row r="4" ht="21.45" customHeight="1" spans="1:8">
      <c r="A4" s="35"/>
      <c r="B4" s="34" t="s">
        <v>88</v>
      </c>
      <c r="C4" s="34"/>
      <c r="D4" s="34"/>
      <c r="E4" s="34" t="s">
        <v>73</v>
      </c>
      <c r="F4" s="34" t="s">
        <v>74</v>
      </c>
      <c r="G4" s="34" t="s">
        <v>270</v>
      </c>
      <c r="H4" s="48"/>
    </row>
    <row r="5" ht="21.45" customHeight="1" spans="1:8">
      <c r="A5" s="35"/>
      <c r="B5" s="34" t="s">
        <v>89</v>
      </c>
      <c r="C5" s="34" t="s">
        <v>90</v>
      </c>
      <c r="D5" s="34" t="s">
        <v>91</v>
      </c>
      <c r="E5" s="34"/>
      <c r="F5" s="34"/>
      <c r="G5" s="34"/>
      <c r="H5" s="49"/>
    </row>
    <row r="6" ht="19.95" customHeight="1" spans="1:8">
      <c r="A6" s="36"/>
      <c r="B6" s="37"/>
      <c r="C6" s="37"/>
      <c r="D6" s="37"/>
      <c r="E6" s="37"/>
      <c r="F6" s="37" t="s">
        <v>75</v>
      </c>
      <c r="G6" s="38"/>
      <c r="H6" s="50"/>
    </row>
    <row r="7" ht="19.95" customHeight="1" spans="1:8">
      <c r="A7" s="35"/>
      <c r="B7" s="39"/>
      <c r="C7" s="39"/>
      <c r="D7" s="39"/>
      <c r="E7" s="39"/>
      <c r="F7" s="40" t="s">
        <v>25</v>
      </c>
      <c r="G7" s="41"/>
      <c r="H7" s="48"/>
    </row>
    <row r="8" ht="19.95" customHeight="1" spans="1:8">
      <c r="A8" s="35"/>
      <c r="B8" s="39"/>
      <c r="C8" s="39"/>
      <c r="D8" s="39"/>
      <c r="E8" s="39"/>
      <c r="F8" s="40" t="s">
        <v>25</v>
      </c>
      <c r="G8" s="41"/>
      <c r="H8" s="48"/>
    </row>
    <row r="9" ht="19.95" customHeight="1" spans="1:8">
      <c r="A9" s="35"/>
      <c r="B9" s="39"/>
      <c r="C9" s="39"/>
      <c r="D9" s="39"/>
      <c r="E9" s="39"/>
      <c r="F9" s="40" t="s">
        <v>134</v>
      </c>
      <c r="G9" s="41"/>
      <c r="H9" s="49"/>
    </row>
    <row r="10" ht="19.95" customHeight="1" spans="1:8">
      <c r="A10" s="35"/>
      <c r="B10" s="39"/>
      <c r="C10" s="39"/>
      <c r="D10" s="39"/>
      <c r="E10" s="39"/>
      <c r="F10" s="40" t="s">
        <v>271</v>
      </c>
      <c r="G10" s="42"/>
      <c r="H10" s="49"/>
    </row>
    <row r="11" ht="8.4" customHeight="1" spans="1:8">
      <c r="A11" s="43"/>
      <c r="B11" s="44"/>
      <c r="C11" s="44"/>
      <c r="D11" s="44"/>
      <c r="E11" s="44"/>
      <c r="F11" s="43"/>
      <c r="G11" s="43"/>
      <c r="H11" s="51"/>
    </row>
    <row r="13" spans="2:2">
      <c r="B13" t="s">
        <v>272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156944444444444" top="0.271527777777778" bottom="0.27152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若、</cp:lastModifiedBy>
  <dcterms:created xsi:type="dcterms:W3CDTF">2023-02-06T08:50:00Z</dcterms:created>
  <cp:lastPrinted>2023-03-14T07:30:00Z</cp:lastPrinted>
  <dcterms:modified xsi:type="dcterms:W3CDTF">2024-08-13T07:36:39Z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2E80D1B7C7214FC692FC592EE54E9AA9_13</vt:lpwstr>
  </property>
</Properties>
</file>