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Area" localSheetId="12">'5'!$A$1:$I$11</definedName>
    <definedName name="_xlnm.Print_Area" localSheetId="9">'3-3'!$A$1:$I$10</definedName>
  </definedNames>
  <calcPr calcId="144525"/>
</workbook>
</file>

<file path=xl/sharedStrings.xml><?xml version="1.0" encoding="utf-8"?>
<sst xmlns="http://schemas.openxmlformats.org/spreadsheetml/2006/main" count="860" uniqueCount="334">
  <si>
    <t>2024年部门预算</t>
  </si>
  <si>
    <t>茂县沙坝镇人民政府</t>
  </si>
  <si>
    <t xml:space="preserve">
表1</t>
  </si>
  <si>
    <t xml:space="preserve"> </t>
  </si>
  <si>
    <t>部门收支总表</t>
  </si>
  <si>
    <t>茂县XX单位</t>
  </si>
  <si>
    <t>部门：茂县沙坝镇人民政府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</si>
  <si>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</si>
  <si>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</si>
  <si>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</si>
  <si>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</si>
  <si>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</si>
  <si>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</si>
  <si>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</si>
  <si>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</si>
  <si>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</si>
  <si>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</si>
  <si>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</si>
  <si>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</si>
  <si>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</si>
  <si>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</si>
  <si>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</si>
  <si>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</si>
  <si>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</si>
  <si>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</si>
  <si>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</si>
  <si>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</si>
  <si>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</si>
  <si>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</si>
  <si>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</si>
  <si>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</si>
  <si>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t>十三、农林水支出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</si>
  <si>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</si>
  <si>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</si>
  <si>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</si>
  <si>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</si>
  <si>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</si>
  <si>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</si>
  <si>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</si>
  <si>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</si>
  <si>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</si>
  <si>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</si>
  <si>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</si>
  <si>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</si>
  <si>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</si>
  <si>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</si>
  <si>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</si>
  <si>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</si>
  <si>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</si>
  <si>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</si>
  <si>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</si>
  <si>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</si>
  <si>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</si>
  <si>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</si>
  <si>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</si>
  <si>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</si>
  <si>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</si>
  <si>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</si>
  <si>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</si>
  <si>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</si>
  <si>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</si>
  <si>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</si>
  <si>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</si>
  <si>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</si>
  <si>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</si>
  <si>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</si>
  <si>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</si>
  <si>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</si>
  <si>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茂县沙坝镇人民政府（行政）</t>
  </si>
  <si>
    <t>茂县沙坝镇人民政府（事业）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</si>
  <si>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</si>
  <si>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</si>
  <si>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</si>
  <si>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</si>
  <si>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</si>
  <si>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</si>
  <si>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</si>
  <si>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</si>
  <si>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行政运行</t>
  </si>
  <si>
    <t>机关事业单位基本养老保险缴费支出</t>
  </si>
  <si>
    <t>机关事业单位职业年金缴费支出</t>
  </si>
  <si>
    <t>行政单位医疗</t>
  </si>
  <si>
    <t>对村民委员会和村党支部的补助</t>
  </si>
  <si>
    <t>住房公积金</t>
  </si>
  <si>
    <t>机关事业单位职业年金缴费支出）</t>
  </si>
  <si>
    <t>事业单位医疗</t>
  </si>
  <si>
    <t>事业运行</t>
  </si>
  <si>
    <t xml:space="preserve">
表2</t>
  </si>
  <si>
    <t>财政拨款收支预算总表</t>
  </si>
  <si>
    <t>部门：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</si>
  <si>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</si>
  <si>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</si>
  <si>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</si>
  <si>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</si>
  <si>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</si>
  <si>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</si>
  <si>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</si>
  <si>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</si>
  <si>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</si>
  <si>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</si>
  <si>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</si>
  <si>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</si>
  <si>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</si>
  <si>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</si>
  <si>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</si>
  <si>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</si>
  <si>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</si>
  <si>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</si>
  <si>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</si>
  <si>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</si>
  <si>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</si>
  <si>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</si>
  <si>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</si>
  <si>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</si>
  <si>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</si>
  <si>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</si>
  <si>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</si>
  <si>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</si>
  <si>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</si>
  <si>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</si>
  <si>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</si>
  <si>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</si>
  <si>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</si>
  <si>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</si>
  <si>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</si>
  <si>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</si>
  <si>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</si>
  <si>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</si>
  <si>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</si>
  <si>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</si>
  <si>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</si>
  <si>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</si>
  <si>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</si>
  <si>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</si>
  <si>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</si>
  <si>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</si>
  <si>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</si>
  <si>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</si>
  <si>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</si>
  <si>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 工资福利支出</t>
    </r>
  </si>
  <si>
    <t>01</t>
  </si>
  <si>
    <r>
      <rPr>
        <sz val="11"/>
        <rFont val="宋体"/>
        <charset val="134"/>
      </rPr>
      <t>   基本工资</t>
    </r>
  </si>
  <si>
    <t>02</t>
  </si>
  <si>
    <r>
      <rPr>
        <sz val="11"/>
        <rFont val="宋体"/>
        <charset val="134"/>
      </rPr>
      <t>   津贴补贴</t>
    </r>
  </si>
  <si>
    <t>03</t>
  </si>
  <si>
    <r>
      <rPr>
        <sz val="11"/>
        <rFont val="宋体"/>
        <charset val="134"/>
      </rPr>
      <t>   奖金</t>
    </r>
  </si>
  <si>
    <t>08</t>
  </si>
  <si>
    <r>
      <rPr>
        <sz val="11"/>
        <rFont val="宋体"/>
        <charset val="134"/>
      </rPr>
      <t>   机关事业单位基本养老保险缴费</t>
    </r>
  </si>
  <si>
    <t>09</t>
  </si>
  <si>
    <r>
      <rPr>
        <sz val="11"/>
        <rFont val="宋体"/>
        <charset val="134"/>
      </rPr>
      <t>   职业年金缴费</t>
    </r>
  </si>
  <si>
    <t>10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</si>
  <si>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</si>
  <si>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</si>
  <si>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</si>
  <si>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</si>
  <si>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医疗费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</si>
  <si>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</si>
  <si>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</si>
  <si>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t>06</t>
  </si>
  <si>
    <r>
      <rPr>
        <sz val="11"/>
        <rFont val="宋体"/>
        <charset val="134"/>
      </rPr>
      <t>   电费</t>
    </r>
  </si>
  <si>
    <t>07</t>
  </si>
  <si>
    <r>
      <rPr>
        <sz val="11"/>
        <rFont val="宋体"/>
        <charset val="134"/>
      </rPr>
      <t>   邮电费</t>
    </r>
  </si>
  <si>
    <t>  取暖费</t>
  </si>
  <si>
    <r>
      <rPr>
        <sz val="11"/>
        <rFont val="宋体"/>
        <charset val="134"/>
      </rPr>
      <t>   维修（护）费</t>
    </r>
  </si>
  <si>
    <t xml:space="preserve">   会议费</t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</si>
  <si>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</si>
  <si>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</si>
  <si>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对个人和家庭的补助</t>
    </r>
  </si>
  <si>
    <t>05</t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</si>
  <si>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</si>
  <si>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</si>
  <si>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茂县沙坝镇人民政府（事业）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</si>
  <si>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</si>
  <si>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差旅费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</si>
  <si>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</si>
  <si>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</si>
  <si>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</si>
  <si>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</si>
  <si>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</si>
  <si>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</si>
  <si>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</si>
  <si>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</si>
  <si>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</si>
  <si>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</si>
  <si>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 对村民委员会和村党支部的补助</t>
  </si>
  <si>
    <r>
      <rPr>
        <sz val="11"/>
        <rFont val="宋体"/>
        <charset val="134"/>
      </rPr>
      <t>  村干部工资</t>
    </r>
  </si>
  <si>
    <r>
      <rPr>
        <sz val="11"/>
        <rFont val="宋体"/>
        <charset val="134"/>
      </rPr>
      <t>  村级运行维护费</t>
    </r>
  </si>
  <si>
    <r>
      <rPr>
        <sz val="11"/>
        <rFont val="宋体"/>
        <charset val="134"/>
      </rPr>
      <t>  村级办公费</t>
    </r>
  </si>
  <si>
    <r>
      <rPr>
        <sz val="11"/>
        <rFont val="宋体"/>
        <charset val="134"/>
      </rPr>
      <t>  村干部体检费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</si>
  <si>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</si>
  <si>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</si>
  <si>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</si>
  <si>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</si>
  <si>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</si>
  <si>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</si>
  <si>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</si>
  <si>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</si>
  <si>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</si>
  <si>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</si>
  <si>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</si>
  <si>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</si>
  <si>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说明：此表为空，不涉及政府性基金预算支出</t>
  </si>
  <si>
    <t>表4-1</t>
  </si>
  <si>
    <t>政府性基金预算“三公”经费支出预算表</t>
  </si>
  <si>
    <t>说明：此表为空，不涉及政府性基金预算“三公”经费支出</t>
  </si>
  <si>
    <t>表5</t>
  </si>
  <si>
    <t>国有资本经营预算支出预算表</t>
  </si>
  <si>
    <t>本年国有资本经营预算支出</t>
  </si>
  <si>
    <t>说明：此表为空，不涉及国有资本经营预算支出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</si>
  <si>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</si>
  <si>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</si>
  <si>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</si>
  <si>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</si>
  <si>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</si>
  <si>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</si>
  <si>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</si>
  <si>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</si>
  <si>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</si>
  <si>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</si>
  <si>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</si>
  <si>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</si>
  <si>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</si>
  <si>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607-茂县沙坝镇人民政府</t>
    </r>
  </si>
  <si>
    <r>
      <rPr>
        <sz val="9"/>
        <rFont val="宋体"/>
        <charset val="134"/>
      </rPr>
      <t>607001-茂县沙坝镇人民政府（行政）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</si>
  <si>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</si>
  <si>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</si>
  <si>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</si>
  <si>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</si>
  <si>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</si>
  <si>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</si>
  <si>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</si>
  <si>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</si>
  <si>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</si>
  <si>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</si>
  <si>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</si>
  <si>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</si>
  <si>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</si>
  <si>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</si>
  <si>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5</t>
  </si>
  <si>
    <t>次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</si>
  <si>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</si>
  <si>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</si>
  <si>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</si>
  <si>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30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</si>
  <si>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</si>
  <si>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</si>
  <si>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公务用车运行维护费</t>
    </r>
  </si>
  <si>
    <r>
      <rPr>
        <sz val="9"/>
        <rFont val="宋体"/>
        <charset val="134"/>
      </rPr>
      <t>村干部工资</t>
    </r>
  </si>
  <si>
    <r>
      <rPr>
        <sz val="9"/>
        <rFont val="宋体"/>
        <charset val="134"/>
      </rPr>
      <t xml:space="preserve">保障村干部的自身利益 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</si>
  <si>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</si>
  <si>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</si>
  <si>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预算资金</t>
    </r>
  </si>
  <si>
    <t>元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</si>
  <si>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</si>
  <si>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</si>
  <si>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≥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</si>
  <si>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</si>
  <si>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项目完成时效</t>
    </r>
  </si>
  <si>
    <t>40</t>
  </si>
  <si>
    <t>年</t>
  </si>
  <si>
    <r>
      <rPr>
        <sz val="9"/>
        <rFont val="宋体"/>
        <charset val="134"/>
      </rPr>
      <t>保证我镇村干部工资，更好的为群众服务</t>
    </r>
  </si>
  <si>
    <r>
      <rPr>
        <sz val="9"/>
        <rFont val="宋体"/>
        <charset val="134"/>
      </rPr>
      <t>定性</t>
    </r>
  </si>
  <si>
    <r>
      <rPr>
        <sz val="9"/>
        <rFont val="宋体"/>
        <charset val="134"/>
      </rPr>
      <t>村级运行维护费</t>
    </r>
  </si>
  <si>
    <r>
      <rPr>
        <sz val="9"/>
        <rFont val="宋体"/>
        <charset val="134"/>
      </rPr>
      <t>保障各村的正常运行</t>
    </r>
  </si>
  <si>
    <r>
      <rPr>
        <sz val="9"/>
        <rFont val="宋体"/>
        <charset val="134"/>
      </rPr>
      <t>保障各村运行</t>
    </r>
  </si>
  <si>
    <r>
      <rPr>
        <sz val="9"/>
        <rFont val="宋体"/>
        <charset val="134"/>
      </rPr>
      <t>完成时效</t>
    </r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</si>
  <si>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</si>
  <si>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社会成本指标</t>
    </r>
  </si>
  <si>
    <r>
      <rPr>
        <sz val="9"/>
        <rFont val="宋体"/>
        <charset val="134"/>
      </rPr>
      <t>村级办公费</t>
    </r>
  </si>
  <si>
    <r>
      <rPr>
        <sz val="9"/>
        <rFont val="宋体"/>
        <charset val="134"/>
      </rPr>
      <t>保障村正常运行</t>
    </r>
  </si>
  <si>
    <r>
      <rPr>
        <sz val="9"/>
        <rFont val="宋体"/>
        <charset val="134"/>
      </rPr>
      <t>村干部体检费</t>
    </r>
  </si>
  <si>
    <r>
      <rPr>
        <sz val="9"/>
        <rFont val="宋体"/>
        <charset val="134"/>
      </rPr>
      <t>保障村干部自身利益</t>
    </r>
  </si>
  <si>
    <r>
      <rPr>
        <sz val="9"/>
        <rFont val="宋体"/>
        <charset val="134"/>
      </rPr>
      <t>保障各村干部更好的服务群众</t>
    </r>
  </si>
  <si>
    <r>
      <rPr>
        <sz val="9"/>
        <rFont val="宋体"/>
        <charset val="134"/>
      </rPr>
      <t>受益对象满意度</t>
    </r>
  </si>
  <si>
    <r>
      <rPr>
        <sz val="9"/>
        <rFont val="宋体"/>
        <charset val="134"/>
      </rPr>
      <t>项目预算资金</t>
    </r>
  </si>
  <si>
    <r>
      <rPr>
        <sz val="9"/>
        <rFont val="宋体"/>
        <charset val="134"/>
      </rPr>
      <t>项目完成年限</t>
    </r>
  </si>
  <si>
    <r>
      <rPr>
        <sz val="9"/>
        <rFont val="宋体"/>
        <charset val="134"/>
      </rPr>
      <t>607102-茂县沙坝镇人民政府（事业）</t>
    </r>
  </si>
  <si>
    <t>表7</t>
  </si>
  <si>
    <t>部门整体支出绩效目标表</t>
  </si>
  <si>
    <t>（2024年度）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</si>
  <si>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</si>
  <si>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</si>
  <si>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</si>
  <si>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</si>
  <si>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</si>
  <si>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</si>
  <si>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 xml:space="preserve">为进一步提升我镇组织活动和公共服务运行经费保障能力，巩固党在基层的执政基础；巩固党的执政基础,全面加强党的建设。优化农业生产布局，发展特色效益生态农业。加大基础设施投入；切实加强自身建设力度，着力提升服务水平。保障人员正常所需经费支出、辖区内村级运行维护费支出等。（一）以“党建引领”为核心，抓住关键、发挥作用。充分发挥基层党委作用，围绕重工作点，开拓创新、勇于担当、不断提升沙坝镇基层党建管理水平，有效推进各项工作有序开展，为全镇实现乡村振兴、同步迈入小康社会奠定坚实的工作基础和组织保障。（二）巩固提升学习教育活动，不断加强自身建设。一是强化农村党员干部教育培训工作，致力提升各支部“三会一课”“农民夜校”“主题党日”等党组织日常活动质量，不断提高干部群众的思想政治水平，并形成常态化、制度化的教育教学模式。二是加强基层组织建设。完善干部岗位目标考核责任制，落实干部绩效奖惩制，不断调干部工作积极性，增强干部的事业心和责任感。（三）抓好党风廉政建设，认真履行主题责任。一是继续抓好党风廉政建设目标责任制的落实，认真履行党委主体责任，把扶贫产业项目和乡村振兴项目、扶贫资金使用和乡村振兴资金使用作为监督的重点。二是继续抓好党员干部工作作风建设，夯实作风建设的思想道德基础，解决突出问题，使党员干部的思想作风、学风、工作作风、生活作风进一步转变。三是进一步加强督查力度、拓宽监督渠道，逐步健全监督管理制度，完善制度机制，把加强作风建设的要求体现到经常性的工作中去。（四）全力推动经济发展，有效改善民生福祉。一是进一步抓重点、补短板、挖增量，抢抓施工黄金季节，加快各类项目建设，为沙坝镇经济发展注入动力。二是进一步完善社会救助体系，加快推进农村老龄、社会福利、社会慈善、残疾人事业发展，大力促进就业创业，统筹做好返乡大学生生、农民工、退役军人等重点群体就业工作，全面落实“加强农民工服务保障十六条措施”“促进返乡下乡创业22条政策”。（五）全力推进脱贫攻坚，坚决打赢脱 贫攻坚战。一是扎实开展“回头看、回头帮”工作，持 续推进扶贫工作，扎实抓好中央、省、州督导反馈问题整改，高质量、高标准完成年度目标任务。严格按照“摘帽不摘责任、摘帽不摘政策、摘帽不摘帮扶”的要求，切实抓好“两不愁三保障”回头看大排查工作，切实巩固和提高脱贫质量。二是牢牢抓住推进深度贫困地区产业扶贫攻坚政策机遇，积极培育生态特色果蔬。 </t>
  </si>
  <si>
    <t>年度主要任务</t>
  </si>
  <si>
    <t>任务名称</t>
  </si>
  <si>
    <t>主要内容</t>
  </si>
  <si>
    <t>统筹做好沙坝镇保民生保障工作</t>
  </si>
  <si>
    <t>结合民生工作，开展宣传及办理好民生工作</t>
  </si>
  <si>
    <t>全力做好沙坝镇乡村振兴工作</t>
  </si>
  <si>
    <t>全力做好乡村振兴，确保工作顺利实施</t>
  </si>
  <si>
    <t>进一步完善沙坝镇农村基础设施</t>
  </si>
  <si>
    <t>加快农村基础设施建设，以重点项目建设为契机使得农村水、电、路、通讯等生活条件得到进一步的完善</t>
  </si>
  <si>
    <t>加大沙坝镇农业产业扶持力度</t>
  </si>
  <si>
    <t>加大对农业产业的扶持力度，促进经济发展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</si>
  <si>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</si>
  <si>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</si>
  <si>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</si>
  <si>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</si>
  <si>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</si>
  <si>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</si>
  <si>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全镇干部职工</t>
  </si>
  <si>
    <t>=</t>
  </si>
  <si>
    <t>人</t>
  </si>
  <si>
    <t>沙坝镇全镇村</t>
  </si>
  <si>
    <t>村</t>
  </si>
  <si>
    <t>时效指标</t>
  </si>
  <si>
    <t>保障年度</t>
  </si>
  <si>
    <t>效益指标</t>
  </si>
  <si>
    <t>经济效益指标</t>
  </si>
  <si>
    <t>对经济的发展作用</t>
  </si>
  <si>
    <t>定性</t>
  </si>
  <si>
    <t>高中低</t>
  </si>
  <si>
    <t>社会效益指标</t>
  </si>
  <si>
    <t>对干部职工幸福度的影响</t>
  </si>
  <si>
    <t>成本指标</t>
  </si>
  <si>
    <t>经济成本指标</t>
  </si>
  <si>
    <t>总费用支出</t>
  </si>
  <si>
    <t>2024年部门预算批复表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</si>
  <si>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</si>
  <si>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</si>
  <si>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</si>
  <si>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</si>
  <si>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</si>
  <si>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</si>
  <si>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</si>
  <si>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</si>
  <si>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</si>
  <si>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</si>
  <si>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</si>
  <si>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说明：此表为空，不涉及政府采购支出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</si>
</sst>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C0C0C0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Hiragino Sans GB"/>
      <charset val="134"/>
    </font>
    <font>
      <sz val="11"/>
      <name val="宋体"/>
      <charset val="134"/>
    </font>
    <font>
      <b/>
      <sz val="16"/>
      <color rgb="FF000000"/>
      <name val="宋体"/>
      <charset val="134"/>
      <scheme val="major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4" fillId="30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3" fillId="27" borderId="25" applyNumberFormat="0" applyAlignment="0" applyProtection="0">
      <alignment vertical="center"/>
    </xf>
    <xf numFmtId="0" fontId="35" fillId="30" borderId="26" applyNumberFormat="0" applyAlignment="0" applyProtection="0">
      <alignment vertical="center"/>
    </xf>
    <xf numFmtId="0" fontId="36" fillId="33" borderId="27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8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17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4" fontId="0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2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14" fontId="6" fillId="0" borderId="2" xfId="0" applyNumberFormat="1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4" fontId="4" fillId="0" borderId="11" xfId="0" applyNumberFormat="1" applyFont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" fontId="4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4" fontId="0" fillId="0" borderId="16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6" xfId="0" applyFont="1" applyBorder="1">
      <alignment vertical="center"/>
    </xf>
    <xf numFmtId="49" fontId="0" fillId="0" borderId="16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1" xfId="0" applyFont="1" applyBorder="1">
      <alignment vertical="center"/>
    </xf>
    <xf numFmtId="0" fontId="7" fillId="0" borderId="1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14" fontId="1" fillId="0" borderId="3" xfId="0" applyNumberFormat="1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4" fontId="6" fillId="0" borderId="12" xfId="0" applyNumberFormat="1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 wrapText="1"/>
    </xf>
    <xf numFmtId="0" fontId="6" fillId="0" borderId="14" xfId="0" applyFont="1" applyBorder="1">
      <alignment vertical="center"/>
    </xf>
    <xf numFmtId="4" fontId="2" fillId="0" borderId="4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D3" sqref="D3"/>
    </sheetView>
  </sheetViews>
  <sheetFormatPr defaultColWidth="10" defaultRowHeight="15" outlineLevelRow="2"/>
  <cols>
    <col min="1" max="1" width="143.616666666667" customWidth="1"/>
  </cols>
  <sheetData>
    <row r="1" ht="74.25" customHeight="1" spans="1:1">
      <c r="A1" s="172"/>
    </row>
    <row r="2" ht="170.9" customHeight="1" spans="1:1">
      <c r="A2" s="173" t="s">
        <v>0</v>
      </c>
    </row>
    <row r="3" ht="128.15" customHeight="1" spans="1:1">
      <c r="A3" s="174" t="s">
        <v>1</v>
      </c>
    </row>
  </sheetData>
  <pageMargins left="0.75" right="0.75" top="0.270000010728836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pane ySplit="6" topLeftCell="A7" activePane="bottomLeft" state="frozen"/>
      <selection/>
      <selection pane="bottomLeft" activeCell="B2" sqref="B2:I9"/>
    </sheetView>
  </sheetViews>
  <sheetFormatPr defaultColWidth="10" defaultRowHeight="15"/>
  <cols>
    <col min="1" max="1" width="1.53333333333333" hidden="1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4"/>
      <c r="B1" s="45"/>
      <c r="C1" s="29"/>
      <c r="D1" s="52"/>
      <c r="E1" s="52"/>
      <c r="F1" s="52"/>
      <c r="G1" s="52"/>
      <c r="H1" s="52"/>
      <c r="I1" s="24" t="s">
        <v>189</v>
      </c>
      <c r="J1" s="53"/>
    </row>
    <row r="2" ht="19.9" customHeight="1" spans="1:10">
      <c r="A2" s="44"/>
      <c r="B2" s="55" t="s">
        <v>190</v>
      </c>
      <c r="C2" s="55"/>
      <c r="D2" s="55"/>
      <c r="E2" s="55"/>
      <c r="F2" s="55"/>
      <c r="G2" s="55"/>
      <c r="H2" s="55"/>
      <c r="I2" s="55"/>
      <c r="J2" s="53" t="s">
        <v>3</v>
      </c>
    </row>
    <row r="3" ht="17.05" customHeight="1" spans="1:10">
      <c r="A3" s="56" t="s">
        <v>5</v>
      </c>
      <c r="B3" s="57" t="s">
        <v>6</v>
      </c>
      <c r="C3" s="57"/>
      <c r="D3" s="69"/>
      <c r="E3" s="69"/>
      <c r="F3" s="69"/>
      <c r="G3" s="69"/>
      <c r="H3" s="69"/>
      <c r="I3" s="69" t="s">
        <v>7</v>
      </c>
      <c r="J3" s="70"/>
    </row>
    <row r="4" ht="21.35" customHeight="1" spans="1:10">
      <c r="A4" s="53"/>
      <c r="B4" s="74" t="s">
        <v>191</v>
      </c>
      <c r="C4" s="74" t="s">
        <v>66</v>
      </c>
      <c r="D4" s="74" t="s">
        <v>192</v>
      </c>
      <c r="E4" s="74"/>
      <c r="F4" s="74"/>
      <c r="G4" s="74"/>
      <c r="H4" s="74"/>
      <c r="I4" s="74"/>
      <c r="J4" s="71"/>
    </row>
    <row r="5" ht="21.35" customHeight="1" spans="1:10">
      <c r="A5" s="12"/>
      <c r="B5" s="74"/>
      <c r="C5" s="74"/>
      <c r="D5" s="74" t="s">
        <v>54</v>
      </c>
      <c r="E5" s="8" t="s">
        <v>193</v>
      </c>
      <c r="F5" s="74" t="s">
        <v>194</v>
      </c>
      <c r="G5" s="74"/>
      <c r="H5" s="74"/>
      <c r="I5" s="74" t="s">
        <v>195</v>
      </c>
      <c r="J5" s="71"/>
    </row>
    <row r="6" ht="21.35" customHeight="1" spans="1:10">
      <c r="A6" s="12"/>
      <c r="B6" s="74"/>
      <c r="C6" s="74"/>
      <c r="D6" s="74"/>
      <c r="E6" s="8"/>
      <c r="F6" s="74" t="s">
        <v>138</v>
      </c>
      <c r="G6" s="74" t="s">
        <v>196</v>
      </c>
      <c r="H6" s="74" t="s">
        <v>197</v>
      </c>
      <c r="I6" s="74"/>
      <c r="J6" s="28"/>
    </row>
    <row r="7" ht="19.9" customHeight="1" spans="1:10">
      <c r="A7" s="59"/>
      <c r="B7" s="10"/>
      <c r="C7" s="10" t="s">
        <v>67</v>
      </c>
      <c r="D7" s="75">
        <f>SUM(D8:D9)</f>
        <v>46880</v>
      </c>
      <c r="E7" s="75"/>
      <c r="F7" s="75">
        <f t="shared" ref="E7:J7" si="0">SUM(F8:F9)</f>
        <v>40000</v>
      </c>
      <c r="G7" s="75"/>
      <c r="H7" s="75">
        <f t="shared" si="0"/>
        <v>40000</v>
      </c>
      <c r="I7" s="75">
        <f t="shared" si="0"/>
        <v>6880</v>
      </c>
      <c r="J7" s="75"/>
    </row>
    <row r="8" ht="19.9" customHeight="1" spans="1:10">
      <c r="A8" s="12"/>
      <c r="B8" s="76">
        <v>607001</v>
      </c>
      <c r="C8" s="77" t="s">
        <v>68</v>
      </c>
      <c r="D8" s="78">
        <f>SUM(H8:I8)</f>
        <v>44320</v>
      </c>
      <c r="E8" s="78"/>
      <c r="F8" s="78">
        <v>40000</v>
      </c>
      <c r="G8" s="78"/>
      <c r="H8" s="78">
        <v>40000</v>
      </c>
      <c r="I8" s="78">
        <v>4320</v>
      </c>
      <c r="J8" s="71"/>
    </row>
    <row r="9" ht="19.9" customHeight="1" spans="1:10">
      <c r="A9" s="12"/>
      <c r="B9" s="76">
        <v>607102</v>
      </c>
      <c r="C9" s="77" t="s">
        <v>69</v>
      </c>
      <c r="D9" s="78">
        <f>SUM(H9:I9)</f>
        <v>2560</v>
      </c>
      <c r="E9" s="79"/>
      <c r="F9" s="79"/>
      <c r="G9" s="79"/>
      <c r="H9" s="79"/>
      <c r="I9" s="79">
        <v>2560</v>
      </c>
      <c r="J9" s="71"/>
    </row>
    <row r="10" ht="8.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786805555555556" bottom="0.270000010728836" header="0" footer="0"/>
  <pageSetup paperSize="9" scale="86" fitToHeight="0" orientation="landscape"/>
  <headerFooter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5"/>
  <cols>
    <col min="1" max="1" width="1.53333333333333" hidden="1" customWidth="1"/>
    <col min="2" max="9" width="18.133333333333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29"/>
      <c r="F1" s="29"/>
      <c r="G1" s="52"/>
      <c r="H1" s="52"/>
      <c r="I1" s="24" t="s">
        <v>198</v>
      </c>
      <c r="J1" s="53"/>
    </row>
    <row r="2" ht="19.9" customHeight="1" spans="1:10">
      <c r="A2" s="44"/>
      <c r="B2" s="55" t="s">
        <v>199</v>
      </c>
      <c r="C2" s="55"/>
      <c r="D2" s="55"/>
      <c r="E2" s="55"/>
      <c r="F2" s="55"/>
      <c r="G2" s="55"/>
      <c r="H2" s="55"/>
      <c r="I2" s="55"/>
      <c r="J2" s="53" t="s">
        <v>3</v>
      </c>
    </row>
    <row r="3" ht="17.05" customHeight="1" spans="1:10">
      <c r="A3" s="56" t="s">
        <v>5</v>
      </c>
      <c r="B3" s="57" t="s">
        <v>89</v>
      </c>
      <c r="C3" s="57"/>
      <c r="D3" s="57"/>
      <c r="E3" s="57"/>
      <c r="F3" s="57"/>
      <c r="G3" s="64"/>
      <c r="H3" s="64"/>
      <c r="I3" s="69" t="s">
        <v>7</v>
      </c>
      <c r="J3" s="70"/>
    </row>
    <row r="4" ht="21.35" customHeight="1" spans="1:10">
      <c r="A4" s="53"/>
      <c r="B4" s="58" t="s">
        <v>10</v>
      </c>
      <c r="C4" s="58"/>
      <c r="D4" s="58"/>
      <c r="E4" s="58"/>
      <c r="F4" s="58"/>
      <c r="G4" s="58" t="s">
        <v>200</v>
      </c>
      <c r="H4" s="58"/>
      <c r="I4" s="58"/>
      <c r="J4" s="71"/>
    </row>
    <row r="5" ht="21.35" customHeight="1" spans="1:10">
      <c r="A5" s="12"/>
      <c r="B5" s="58" t="s">
        <v>74</v>
      </c>
      <c r="C5" s="58"/>
      <c r="D5" s="58"/>
      <c r="E5" s="58" t="s">
        <v>65</v>
      </c>
      <c r="F5" s="58" t="s">
        <v>66</v>
      </c>
      <c r="G5" s="58" t="s">
        <v>54</v>
      </c>
      <c r="H5" s="58" t="s">
        <v>72</v>
      </c>
      <c r="I5" s="58" t="s">
        <v>73</v>
      </c>
      <c r="J5" s="71"/>
    </row>
    <row r="6" ht="21.35" customHeight="1" spans="1:10">
      <c r="A6" s="12"/>
      <c r="B6" s="58" t="s">
        <v>75</v>
      </c>
      <c r="C6" s="58" t="s">
        <v>76</v>
      </c>
      <c r="D6" s="58" t="s">
        <v>77</v>
      </c>
      <c r="E6" s="58"/>
      <c r="F6" s="58"/>
      <c r="G6" s="58"/>
      <c r="H6" s="58"/>
      <c r="I6" s="58"/>
      <c r="J6" s="28"/>
    </row>
    <row r="7" ht="19.9" customHeight="1" spans="1:10">
      <c r="A7" s="59"/>
      <c r="B7" s="60"/>
      <c r="C7" s="60"/>
      <c r="D7" s="60"/>
      <c r="E7" s="60"/>
      <c r="F7" s="60" t="s">
        <v>67</v>
      </c>
      <c r="G7" s="65"/>
      <c r="H7" s="65"/>
      <c r="I7" s="65"/>
      <c r="J7" s="27"/>
    </row>
    <row r="8" ht="19.9" customHeight="1" spans="1:10">
      <c r="A8" s="12"/>
      <c r="B8" s="61"/>
      <c r="C8" s="61"/>
      <c r="D8" s="61"/>
      <c r="E8" s="61"/>
      <c r="F8" s="66" t="s">
        <v>24</v>
      </c>
      <c r="G8" s="67"/>
      <c r="H8" s="67"/>
      <c r="I8" s="67"/>
      <c r="J8" s="71"/>
    </row>
    <row r="9" ht="19.9" customHeight="1" spans="1:10">
      <c r="A9" s="12"/>
      <c r="B9" s="61"/>
      <c r="C9" s="61"/>
      <c r="D9" s="61"/>
      <c r="E9" s="61"/>
      <c r="F9" s="66" t="s">
        <v>24</v>
      </c>
      <c r="G9" s="67"/>
      <c r="H9" s="67"/>
      <c r="I9" s="67"/>
      <c r="J9" s="71"/>
    </row>
    <row r="10" ht="19.9" customHeight="1" spans="1:10">
      <c r="A10" s="12"/>
      <c r="B10" s="61"/>
      <c r="C10" s="61"/>
      <c r="D10" s="61"/>
      <c r="E10" s="61"/>
      <c r="F10" s="66" t="s">
        <v>106</v>
      </c>
      <c r="G10" s="67"/>
      <c r="H10" s="68"/>
      <c r="I10" s="68"/>
      <c r="J10" s="28"/>
    </row>
    <row r="11" ht="8.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2"/>
    </row>
    <row r="12" spans="2:2">
      <c r="B12" t="s">
        <v>201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747916666666667" bottom="0.270000010728836" header="0" footer="0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view="pageBreakPreview" zoomScaleNormal="100" workbookViewId="0">
      <pane ySplit="6" topLeftCell="A7" activePane="bottomLeft" state="frozen"/>
      <selection/>
      <selection pane="bottomLeft" activeCell="B11" sqref="B11"/>
    </sheetView>
  </sheetViews>
  <sheetFormatPr defaultColWidth="10" defaultRowHeight="15"/>
  <cols>
    <col min="1" max="1" width="1.53333333333333" hidden="1" customWidth="1"/>
    <col min="2" max="9" width="29.1333333333333" customWidth="1"/>
    <col min="10" max="10" width="1.53333333333333" customWidth="1"/>
  </cols>
  <sheetData>
    <row r="1" ht="14.3" customHeight="1" spans="1:10">
      <c r="A1" s="44"/>
      <c r="B1" s="45"/>
      <c r="C1" s="29"/>
      <c r="D1" s="52"/>
      <c r="E1" s="52"/>
      <c r="F1" s="52"/>
      <c r="G1" s="52"/>
      <c r="H1" s="52"/>
      <c r="I1" s="24" t="s">
        <v>202</v>
      </c>
      <c r="J1" s="53"/>
    </row>
    <row r="2" ht="19.9" customHeight="1" spans="1:10">
      <c r="A2" s="44"/>
      <c r="B2" s="55" t="s">
        <v>203</v>
      </c>
      <c r="C2" s="55"/>
      <c r="D2" s="55"/>
      <c r="E2" s="55"/>
      <c r="F2" s="55"/>
      <c r="G2" s="55"/>
      <c r="H2" s="55"/>
      <c r="I2" s="55"/>
      <c r="J2" s="53" t="s">
        <v>3</v>
      </c>
    </row>
    <row r="3" ht="17.05" customHeight="1" spans="1:10">
      <c r="A3" s="56" t="s">
        <v>5</v>
      </c>
      <c r="B3" s="57" t="s">
        <v>89</v>
      </c>
      <c r="C3" s="57"/>
      <c r="D3" s="69"/>
      <c r="E3" s="69"/>
      <c r="F3" s="69"/>
      <c r="G3" s="69"/>
      <c r="H3" s="69"/>
      <c r="I3" s="69" t="s">
        <v>7</v>
      </c>
      <c r="J3" s="70"/>
    </row>
    <row r="4" ht="21.35" customHeight="1" spans="1:10">
      <c r="A4" s="53"/>
      <c r="B4" s="58" t="s">
        <v>191</v>
      </c>
      <c r="C4" s="58" t="s">
        <v>66</v>
      </c>
      <c r="D4" s="58" t="s">
        <v>192</v>
      </c>
      <c r="E4" s="58"/>
      <c r="F4" s="58"/>
      <c r="G4" s="58"/>
      <c r="H4" s="58"/>
      <c r="I4" s="58"/>
      <c r="J4" s="71"/>
    </row>
    <row r="5" ht="21.35" customHeight="1" spans="1:10">
      <c r="A5" s="12"/>
      <c r="B5" s="58"/>
      <c r="C5" s="58"/>
      <c r="D5" s="58" t="s">
        <v>54</v>
      </c>
      <c r="E5" s="73" t="s">
        <v>193</v>
      </c>
      <c r="F5" s="58" t="s">
        <v>194</v>
      </c>
      <c r="G5" s="58"/>
      <c r="H5" s="58"/>
      <c r="I5" s="58" t="s">
        <v>195</v>
      </c>
      <c r="J5" s="71"/>
    </row>
    <row r="6" ht="21.35" customHeight="1" spans="1:10">
      <c r="A6" s="12"/>
      <c r="B6" s="58"/>
      <c r="C6" s="58"/>
      <c r="D6" s="58"/>
      <c r="E6" s="73"/>
      <c r="F6" s="58" t="s">
        <v>138</v>
      </c>
      <c r="G6" s="58" t="s">
        <v>196</v>
      </c>
      <c r="H6" s="58" t="s">
        <v>197</v>
      </c>
      <c r="I6" s="58"/>
      <c r="J6" s="28"/>
    </row>
    <row r="7" ht="19.9" customHeight="1" spans="1:10">
      <c r="A7" s="59"/>
      <c r="B7" s="60"/>
      <c r="C7" s="60" t="s">
        <v>67</v>
      </c>
      <c r="D7" s="65"/>
      <c r="E7" s="65"/>
      <c r="F7" s="65"/>
      <c r="G7" s="65"/>
      <c r="H7" s="65"/>
      <c r="I7" s="65"/>
      <c r="J7" s="27"/>
    </row>
    <row r="8" ht="19.9" customHeight="1" spans="1:10">
      <c r="A8" s="12"/>
      <c r="B8" s="61"/>
      <c r="C8" s="66" t="s">
        <v>24</v>
      </c>
      <c r="D8" s="67"/>
      <c r="E8" s="67"/>
      <c r="F8" s="67"/>
      <c r="G8" s="67"/>
      <c r="H8" s="67"/>
      <c r="I8" s="67"/>
      <c r="J8" s="71"/>
    </row>
    <row r="9" ht="19.9" customHeight="1" spans="1:10">
      <c r="A9" s="12"/>
      <c r="B9" s="61"/>
      <c r="C9" s="66" t="s">
        <v>106</v>
      </c>
      <c r="D9" s="68"/>
      <c r="E9" s="68"/>
      <c r="F9" s="68"/>
      <c r="G9" s="68"/>
      <c r="H9" s="68"/>
      <c r="I9" s="68"/>
      <c r="J9" s="71"/>
    </row>
    <row r="10" ht="8.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2"/>
    </row>
    <row r="11" spans="2:2">
      <c r="B11" t="s">
        <v>204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826388888888889" bottom="0.270000010728836" header="0" footer="0"/>
  <pageSetup paperSize="9" scale="5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5"/>
  <cols>
    <col min="1" max="1" width="1.53333333333333" hidden="1" customWidth="1"/>
    <col min="2" max="9" width="2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29"/>
      <c r="F1" s="29"/>
      <c r="G1" s="52"/>
      <c r="H1" s="52"/>
      <c r="I1" s="24" t="s">
        <v>205</v>
      </c>
      <c r="J1" s="53"/>
    </row>
    <row r="2" ht="19.9" customHeight="1" spans="1:10">
      <c r="A2" s="44"/>
      <c r="B2" s="55" t="s">
        <v>206</v>
      </c>
      <c r="C2" s="55"/>
      <c r="D2" s="55"/>
      <c r="E2" s="55"/>
      <c r="F2" s="55"/>
      <c r="G2" s="55"/>
      <c r="H2" s="55"/>
      <c r="I2" s="55"/>
      <c r="J2" s="53" t="s">
        <v>3</v>
      </c>
    </row>
    <row r="3" ht="17.05" customHeight="1" spans="1:10">
      <c r="A3" s="56" t="s">
        <v>5</v>
      </c>
      <c r="B3" s="57" t="s">
        <v>89</v>
      </c>
      <c r="C3" s="57"/>
      <c r="D3" s="57"/>
      <c r="E3" s="57"/>
      <c r="F3" s="57"/>
      <c r="G3" s="64"/>
      <c r="H3" s="64"/>
      <c r="I3" s="69" t="s">
        <v>7</v>
      </c>
      <c r="J3" s="70"/>
    </row>
    <row r="4" ht="21.35" customHeight="1" spans="1:10">
      <c r="A4" s="53"/>
      <c r="B4" s="58" t="s">
        <v>10</v>
      </c>
      <c r="C4" s="58"/>
      <c r="D4" s="58"/>
      <c r="E4" s="58"/>
      <c r="F4" s="58"/>
      <c r="G4" s="58" t="s">
        <v>207</v>
      </c>
      <c r="H4" s="58"/>
      <c r="I4" s="58"/>
      <c r="J4" s="71"/>
    </row>
    <row r="5" ht="21.35" customHeight="1" spans="1:10">
      <c r="A5" s="12"/>
      <c r="B5" s="58" t="s">
        <v>74</v>
      </c>
      <c r="C5" s="58"/>
      <c r="D5" s="58"/>
      <c r="E5" s="58" t="s">
        <v>65</v>
      </c>
      <c r="F5" s="58" t="s">
        <v>66</v>
      </c>
      <c r="G5" s="58" t="s">
        <v>54</v>
      </c>
      <c r="H5" s="58" t="s">
        <v>72</v>
      </c>
      <c r="I5" s="58" t="s">
        <v>73</v>
      </c>
      <c r="J5" s="71"/>
    </row>
    <row r="6" ht="21.35" customHeight="1" spans="1:10">
      <c r="A6" s="12"/>
      <c r="B6" s="58" t="s">
        <v>75</v>
      </c>
      <c r="C6" s="58" t="s">
        <v>76</v>
      </c>
      <c r="D6" s="58" t="s">
        <v>77</v>
      </c>
      <c r="E6" s="58"/>
      <c r="F6" s="58"/>
      <c r="G6" s="58"/>
      <c r="H6" s="58"/>
      <c r="I6" s="58"/>
      <c r="J6" s="28"/>
    </row>
    <row r="7" ht="19.9" customHeight="1" spans="1:10">
      <c r="A7" s="59"/>
      <c r="B7" s="60"/>
      <c r="C7" s="60"/>
      <c r="D7" s="60"/>
      <c r="E7" s="60"/>
      <c r="F7" s="60" t="s">
        <v>67</v>
      </c>
      <c r="G7" s="65"/>
      <c r="H7" s="65"/>
      <c r="I7" s="65"/>
      <c r="J7" s="27"/>
    </row>
    <row r="8" ht="19.9" customHeight="1" spans="1:10">
      <c r="A8" s="12"/>
      <c r="B8" s="61"/>
      <c r="C8" s="61"/>
      <c r="D8" s="61"/>
      <c r="E8" s="61"/>
      <c r="F8" s="66" t="s">
        <v>24</v>
      </c>
      <c r="G8" s="67"/>
      <c r="H8" s="67"/>
      <c r="I8" s="67"/>
      <c r="J8" s="71"/>
    </row>
    <row r="9" ht="19.9" customHeight="1" spans="1:10">
      <c r="A9" s="12"/>
      <c r="B9" s="61"/>
      <c r="C9" s="61"/>
      <c r="D9" s="61"/>
      <c r="E9" s="61"/>
      <c r="F9" s="66" t="s">
        <v>24</v>
      </c>
      <c r="G9" s="67"/>
      <c r="H9" s="67"/>
      <c r="I9" s="67"/>
      <c r="J9" s="71"/>
    </row>
    <row r="10" ht="19.9" customHeight="1" spans="1:10">
      <c r="A10" s="12"/>
      <c r="B10" s="61"/>
      <c r="C10" s="61"/>
      <c r="D10" s="61"/>
      <c r="E10" s="61"/>
      <c r="F10" s="66"/>
      <c r="G10" s="67"/>
      <c r="H10" s="68"/>
      <c r="I10" s="68"/>
      <c r="J10" s="28"/>
    </row>
    <row r="11" ht="8.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2"/>
    </row>
    <row r="12" spans="2:2">
      <c r="B12" t="s">
        <v>208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550694444444444" bottom="0.270000010728836" header="0" footer="0"/>
  <pageSetup paperSize="9" scale="72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view="pageBreakPreview" zoomScaleNormal="100" topLeftCell="A19" workbookViewId="0">
      <selection activeCell="E35" sqref="E35"/>
    </sheetView>
  </sheetViews>
  <sheetFormatPr defaultColWidth="10" defaultRowHeight="15"/>
  <cols>
    <col min="1" max="1" width="0.133333333333333" customWidth="1"/>
    <col min="2" max="2" width="17.775" customWidth="1"/>
    <col min="3" max="3" width="35.75" customWidth="1"/>
    <col min="4" max="13" width="17.25" customWidth="1"/>
    <col min="14" max="14" width="9.76666666666667" customWidth="1"/>
  </cols>
  <sheetData>
    <row r="1" customFormat="1" ht="14.3" customHeight="1" spans="1:13">
      <c r="A1" s="44"/>
      <c r="B1" s="45"/>
      <c r="C1" s="45"/>
      <c r="D1" s="45"/>
      <c r="E1" s="29"/>
      <c r="F1" s="29"/>
      <c r="G1" s="52"/>
      <c r="H1" s="52"/>
      <c r="J1" s="53"/>
      <c r="M1" s="24" t="s">
        <v>209</v>
      </c>
    </row>
    <row r="2" customFormat="1" ht="19.9" customHeight="1" spans="1:13">
      <c r="A2" s="46"/>
      <c r="B2" s="47" t="s">
        <v>210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customFormat="1" ht="17.05" customHeight="1" spans="1:13">
      <c r="A3" s="48" t="s">
        <v>5</v>
      </c>
      <c r="B3" s="6"/>
      <c r="C3" s="6"/>
      <c r="D3" s="6"/>
      <c r="E3" s="6"/>
      <c r="F3" s="6"/>
      <c r="G3" s="6"/>
      <c r="H3" s="6"/>
      <c r="I3" s="6"/>
      <c r="J3" s="6"/>
      <c r="K3" s="54" t="s">
        <v>7</v>
      </c>
      <c r="L3" s="54"/>
      <c r="M3" s="54"/>
    </row>
    <row r="4" customFormat="1" ht="21.35" customHeight="1" spans="1:13">
      <c r="A4" s="46"/>
      <c r="B4" s="49" t="s">
        <v>211</v>
      </c>
      <c r="C4" s="49" t="s">
        <v>212</v>
      </c>
      <c r="D4" s="49" t="s">
        <v>11</v>
      </c>
      <c r="E4" s="49" t="s">
        <v>213</v>
      </c>
      <c r="F4" s="49" t="s">
        <v>214</v>
      </c>
      <c r="G4" s="49" t="s">
        <v>215</v>
      </c>
      <c r="H4" s="49" t="s">
        <v>216</v>
      </c>
      <c r="I4" s="49" t="s">
        <v>217</v>
      </c>
      <c r="J4" s="49" t="s">
        <v>218</v>
      </c>
      <c r="K4" s="49" t="s">
        <v>219</v>
      </c>
      <c r="L4" s="49" t="s">
        <v>220</v>
      </c>
      <c r="M4" s="49" t="s">
        <v>221</v>
      </c>
    </row>
    <row r="5" customFormat="1" ht="21" customHeight="1" spans="2:13">
      <c r="B5" s="38" t="s">
        <v>222</v>
      </c>
      <c r="C5" s="50"/>
      <c r="D5" s="51">
        <v>2402700</v>
      </c>
      <c r="E5" s="50"/>
      <c r="F5" s="50"/>
      <c r="G5" s="50"/>
      <c r="H5" s="50"/>
      <c r="I5" s="50"/>
      <c r="J5" s="50"/>
      <c r="K5" s="50"/>
      <c r="L5" s="50"/>
      <c r="M5" s="50"/>
    </row>
    <row r="6" ht="21" customHeight="1" spans="2:13">
      <c r="B6" s="38" t="s">
        <v>223</v>
      </c>
      <c r="C6" s="38" t="s">
        <v>224</v>
      </c>
      <c r="D6" s="51">
        <v>216000</v>
      </c>
      <c r="E6" s="38" t="s">
        <v>225</v>
      </c>
      <c r="F6" s="38" t="s">
        <v>226</v>
      </c>
      <c r="G6" s="38" t="s">
        <v>227</v>
      </c>
      <c r="H6" s="38" t="s">
        <v>228</v>
      </c>
      <c r="I6" s="38" t="s">
        <v>229</v>
      </c>
      <c r="J6" s="38" t="s">
        <v>230</v>
      </c>
      <c r="K6" s="38" t="s">
        <v>231</v>
      </c>
      <c r="L6" s="38" t="s">
        <v>232</v>
      </c>
      <c r="M6" s="38" t="s">
        <v>233</v>
      </c>
    </row>
    <row r="7" ht="21" customHeight="1" spans="2:13">
      <c r="B7" s="38"/>
      <c r="C7" s="38"/>
      <c r="D7" s="51"/>
      <c r="E7" s="38"/>
      <c r="F7" s="38" t="s">
        <v>234</v>
      </c>
      <c r="G7" s="38" t="s">
        <v>235</v>
      </c>
      <c r="H7" s="38" t="s">
        <v>236</v>
      </c>
      <c r="I7" s="38" t="s">
        <v>237</v>
      </c>
      <c r="J7" s="38" t="s">
        <v>238</v>
      </c>
      <c r="K7" s="38" t="s">
        <v>239</v>
      </c>
      <c r="L7" s="38" t="s">
        <v>232</v>
      </c>
      <c r="M7" s="38" t="s">
        <v>240</v>
      </c>
    </row>
    <row r="8" ht="21" customHeight="1" spans="2:13">
      <c r="B8" s="38"/>
      <c r="C8" s="38"/>
      <c r="D8" s="51"/>
      <c r="E8" s="38"/>
      <c r="F8" s="38" t="s">
        <v>234</v>
      </c>
      <c r="G8" s="38" t="s">
        <v>241</v>
      </c>
      <c r="H8" s="38" t="s">
        <v>242</v>
      </c>
      <c r="I8" s="38" t="s">
        <v>237</v>
      </c>
      <c r="J8" s="38" t="s">
        <v>238</v>
      </c>
      <c r="K8" s="38" t="s">
        <v>231</v>
      </c>
      <c r="L8" s="38" t="s">
        <v>243</v>
      </c>
      <c r="M8" s="38" t="s">
        <v>240</v>
      </c>
    </row>
    <row r="9" ht="21" customHeight="1" spans="2:13">
      <c r="B9" s="38"/>
      <c r="C9" s="38"/>
      <c r="D9" s="51"/>
      <c r="E9" s="38"/>
      <c r="F9" s="38" t="s">
        <v>226</v>
      </c>
      <c r="G9" s="38" t="s">
        <v>244</v>
      </c>
      <c r="H9" s="38" t="s">
        <v>245</v>
      </c>
      <c r="I9" s="38" t="s">
        <v>237</v>
      </c>
      <c r="J9" s="38" t="s">
        <v>230</v>
      </c>
      <c r="K9" s="38" t="s">
        <v>231</v>
      </c>
      <c r="L9" s="38" t="s">
        <v>232</v>
      </c>
      <c r="M9" s="38" t="s">
        <v>240</v>
      </c>
    </row>
    <row r="10" ht="21" customHeight="1" spans="2:13">
      <c r="B10" s="38"/>
      <c r="C10" s="38" t="s">
        <v>246</v>
      </c>
      <c r="D10" s="51">
        <v>40000</v>
      </c>
      <c r="E10" s="38" t="s">
        <v>225</v>
      </c>
      <c r="F10" s="38" t="s">
        <v>226</v>
      </c>
      <c r="G10" s="38" t="s">
        <v>244</v>
      </c>
      <c r="H10" s="38" t="s">
        <v>245</v>
      </c>
      <c r="I10" s="38" t="s">
        <v>237</v>
      </c>
      <c r="J10" s="38" t="s">
        <v>230</v>
      </c>
      <c r="K10" s="38" t="s">
        <v>231</v>
      </c>
      <c r="L10" s="38" t="s">
        <v>232</v>
      </c>
      <c r="M10" s="38" t="s">
        <v>240</v>
      </c>
    </row>
    <row r="11" ht="21" customHeight="1" spans="2:13">
      <c r="B11" s="38"/>
      <c r="C11" s="38"/>
      <c r="D11" s="51"/>
      <c r="E11" s="38"/>
      <c r="F11" s="38" t="s">
        <v>226</v>
      </c>
      <c r="G11" s="38" t="s">
        <v>227</v>
      </c>
      <c r="H11" s="38" t="s">
        <v>228</v>
      </c>
      <c r="I11" s="38" t="s">
        <v>229</v>
      </c>
      <c r="J11" s="38" t="s">
        <v>230</v>
      </c>
      <c r="K11" s="38" t="s">
        <v>231</v>
      </c>
      <c r="L11" s="38" t="s">
        <v>232</v>
      </c>
      <c r="M11" s="38" t="s">
        <v>233</v>
      </c>
    </row>
    <row r="12" ht="21" customHeight="1" spans="2:13">
      <c r="B12" s="38"/>
      <c r="C12" s="38"/>
      <c r="D12" s="51"/>
      <c r="E12" s="38"/>
      <c r="F12" s="38" t="s">
        <v>234</v>
      </c>
      <c r="G12" s="38" t="s">
        <v>235</v>
      </c>
      <c r="H12" s="38" t="s">
        <v>236</v>
      </c>
      <c r="I12" s="38" t="s">
        <v>237</v>
      </c>
      <c r="J12" s="38" t="s">
        <v>238</v>
      </c>
      <c r="K12" s="38" t="s">
        <v>239</v>
      </c>
      <c r="L12" s="38" t="s">
        <v>232</v>
      </c>
      <c r="M12" s="38" t="s">
        <v>240</v>
      </c>
    </row>
    <row r="13" ht="21" customHeight="1" spans="2:13">
      <c r="B13" s="38"/>
      <c r="C13" s="38"/>
      <c r="D13" s="51"/>
      <c r="E13" s="38"/>
      <c r="F13" s="38" t="s">
        <v>234</v>
      </c>
      <c r="G13" s="38" t="s">
        <v>241</v>
      </c>
      <c r="H13" s="38" t="s">
        <v>242</v>
      </c>
      <c r="I13" s="38" t="s">
        <v>237</v>
      </c>
      <c r="J13" s="38" t="s">
        <v>238</v>
      </c>
      <c r="K13" s="38" t="s">
        <v>231</v>
      </c>
      <c r="L13" s="38" t="s">
        <v>243</v>
      </c>
      <c r="M13" s="38" t="s">
        <v>240</v>
      </c>
    </row>
    <row r="14" ht="21" customHeight="1" spans="2:13">
      <c r="B14" s="38"/>
      <c r="C14" s="38" t="s">
        <v>247</v>
      </c>
      <c r="D14" s="51">
        <v>1791600</v>
      </c>
      <c r="E14" s="38" t="s">
        <v>248</v>
      </c>
      <c r="F14" s="38" t="s">
        <v>249</v>
      </c>
      <c r="G14" s="38" t="s">
        <v>250</v>
      </c>
      <c r="H14" s="38" t="s">
        <v>251</v>
      </c>
      <c r="I14" s="38" t="s">
        <v>229</v>
      </c>
      <c r="J14" s="38" t="s">
        <v>232</v>
      </c>
      <c r="K14" s="38" t="s">
        <v>252</v>
      </c>
      <c r="L14" s="38" t="s">
        <v>232</v>
      </c>
      <c r="M14" s="38"/>
    </row>
    <row r="15" ht="21" customHeight="1" spans="2:13">
      <c r="B15" s="38"/>
      <c r="C15" s="38"/>
      <c r="D15" s="51"/>
      <c r="E15" s="38"/>
      <c r="F15" s="38" t="s">
        <v>253</v>
      </c>
      <c r="G15" s="38" t="s">
        <v>254</v>
      </c>
      <c r="H15" s="38" t="s">
        <v>253</v>
      </c>
      <c r="I15" s="38" t="s">
        <v>255</v>
      </c>
      <c r="J15" s="38" t="s">
        <v>150</v>
      </c>
      <c r="K15" s="38" t="s">
        <v>231</v>
      </c>
      <c r="L15" s="38" t="s">
        <v>150</v>
      </c>
      <c r="M15" s="38"/>
    </row>
    <row r="16" ht="21" customHeight="1" spans="2:13">
      <c r="B16" s="38"/>
      <c r="C16" s="38"/>
      <c r="D16" s="51"/>
      <c r="E16" s="38"/>
      <c r="F16" s="38" t="s">
        <v>234</v>
      </c>
      <c r="G16" s="38" t="s">
        <v>256</v>
      </c>
      <c r="H16" s="38" t="s">
        <v>257</v>
      </c>
      <c r="I16" s="38" t="s">
        <v>229</v>
      </c>
      <c r="J16" s="38" t="s">
        <v>258</v>
      </c>
      <c r="K16" s="38" t="s">
        <v>259</v>
      </c>
      <c r="L16" s="38" t="s">
        <v>258</v>
      </c>
      <c r="M16" s="38"/>
    </row>
    <row r="17" ht="21" customHeight="1" spans="2:13">
      <c r="B17" s="38"/>
      <c r="C17" s="38"/>
      <c r="D17" s="51"/>
      <c r="E17" s="38"/>
      <c r="F17" s="38" t="s">
        <v>226</v>
      </c>
      <c r="G17" s="38" t="s">
        <v>227</v>
      </c>
      <c r="H17" s="38" t="s">
        <v>260</v>
      </c>
      <c r="I17" s="38" t="s">
        <v>261</v>
      </c>
      <c r="J17" s="38" t="s">
        <v>232</v>
      </c>
      <c r="K17" s="38"/>
      <c r="L17" s="38" t="s">
        <v>232</v>
      </c>
      <c r="M17" s="38"/>
    </row>
    <row r="18" ht="21" customHeight="1" spans="2:13">
      <c r="B18" s="38"/>
      <c r="C18" s="38" t="s">
        <v>262</v>
      </c>
      <c r="D18" s="51">
        <v>120000</v>
      </c>
      <c r="E18" s="38" t="s">
        <v>263</v>
      </c>
      <c r="F18" s="38" t="s">
        <v>226</v>
      </c>
      <c r="G18" s="38" t="s">
        <v>227</v>
      </c>
      <c r="H18" s="38" t="s">
        <v>264</v>
      </c>
      <c r="I18" s="38" t="s">
        <v>261</v>
      </c>
      <c r="J18" s="38" t="s">
        <v>232</v>
      </c>
      <c r="K18" s="38"/>
      <c r="L18" s="38" t="s">
        <v>232</v>
      </c>
      <c r="M18" s="38"/>
    </row>
    <row r="19" ht="21" customHeight="1" spans="2:13">
      <c r="B19" s="38"/>
      <c r="C19" s="38"/>
      <c r="D19" s="51"/>
      <c r="E19" s="38"/>
      <c r="F19" s="38" t="s">
        <v>234</v>
      </c>
      <c r="G19" s="38" t="s">
        <v>256</v>
      </c>
      <c r="H19" s="38" t="s">
        <v>265</v>
      </c>
      <c r="I19" s="38" t="s">
        <v>229</v>
      </c>
      <c r="J19" s="38" t="s">
        <v>258</v>
      </c>
      <c r="K19" s="38" t="s">
        <v>259</v>
      </c>
      <c r="L19" s="38" t="s">
        <v>258</v>
      </c>
      <c r="M19" s="38"/>
    </row>
    <row r="20" ht="21" customHeight="1" spans="2:13">
      <c r="B20" s="38"/>
      <c r="C20" s="38"/>
      <c r="D20" s="51"/>
      <c r="E20" s="38"/>
      <c r="F20" s="38" t="s">
        <v>253</v>
      </c>
      <c r="G20" s="38" t="s">
        <v>254</v>
      </c>
      <c r="H20" s="38" t="s">
        <v>266</v>
      </c>
      <c r="I20" s="38" t="s">
        <v>255</v>
      </c>
      <c r="J20" s="38" t="s">
        <v>150</v>
      </c>
      <c r="K20" s="38" t="s">
        <v>231</v>
      </c>
      <c r="L20" s="38" t="s">
        <v>150</v>
      </c>
      <c r="M20" s="38"/>
    </row>
    <row r="21" ht="21" customHeight="1" spans="2:13">
      <c r="B21" s="38"/>
      <c r="C21" s="38"/>
      <c r="D21" s="51"/>
      <c r="E21" s="38"/>
      <c r="F21" s="38" t="s">
        <v>249</v>
      </c>
      <c r="G21" s="38" t="s">
        <v>267</v>
      </c>
      <c r="H21" s="38" t="s">
        <v>251</v>
      </c>
      <c r="I21" s="38" t="s">
        <v>229</v>
      </c>
      <c r="J21" s="38" t="s">
        <v>232</v>
      </c>
      <c r="K21" s="38" t="s">
        <v>252</v>
      </c>
      <c r="L21" s="38" t="s">
        <v>232</v>
      </c>
      <c r="M21" s="38"/>
    </row>
    <row r="22" spans="2:13">
      <c r="B22" s="38"/>
      <c r="C22" s="38" t="s">
        <v>268</v>
      </c>
      <c r="D22" s="51">
        <v>120000</v>
      </c>
      <c r="E22" s="38" t="s">
        <v>269</v>
      </c>
      <c r="F22" s="38" t="s">
        <v>249</v>
      </c>
      <c r="G22" s="38" t="s">
        <v>267</v>
      </c>
      <c r="H22" s="38" t="s">
        <v>251</v>
      </c>
      <c r="I22" s="38" t="s">
        <v>229</v>
      </c>
      <c r="J22" s="38" t="s">
        <v>232</v>
      </c>
      <c r="K22" s="38" t="s">
        <v>252</v>
      </c>
      <c r="L22" s="38" t="s">
        <v>232</v>
      </c>
      <c r="M22" s="38"/>
    </row>
    <row r="23" spans="2:13">
      <c r="B23" s="38"/>
      <c r="C23" s="38"/>
      <c r="D23" s="51"/>
      <c r="E23" s="38"/>
      <c r="F23" s="38" t="s">
        <v>253</v>
      </c>
      <c r="G23" s="38" t="s">
        <v>254</v>
      </c>
      <c r="H23" s="38" t="s">
        <v>266</v>
      </c>
      <c r="I23" s="38" t="s">
        <v>255</v>
      </c>
      <c r="J23" s="38" t="s">
        <v>150</v>
      </c>
      <c r="K23" s="38" t="s">
        <v>231</v>
      </c>
      <c r="L23" s="38" t="s">
        <v>150</v>
      </c>
      <c r="M23" s="38"/>
    </row>
    <row r="24" spans="2:13">
      <c r="B24" s="38"/>
      <c r="C24" s="38"/>
      <c r="D24" s="51"/>
      <c r="E24" s="38"/>
      <c r="F24" s="38" t="s">
        <v>226</v>
      </c>
      <c r="G24" s="38" t="s">
        <v>227</v>
      </c>
      <c r="H24" s="38" t="s">
        <v>264</v>
      </c>
      <c r="I24" s="38" t="s">
        <v>261</v>
      </c>
      <c r="J24" s="38" t="s">
        <v>232</v>
      </c>
      <c r="K24" s="38"/>
      <c r="L24" s="38" t="s">
        <v>232</v>
      </c>
      <c r="M24" s="38"/>
    </row>
    <row r="25" spans="2:13">
      <c r="B25" s="38"/>
      <c r="C25" s="38"/>
      <c r="D25" s="51"/>
      <c r="E25" s="38"/>
      <c r="F25" s="38" t="s">
        <v>234</v>
      </c>
      <c r="G25" s="38" t="s">
        <v>256</v>
      </c>
      <c r="H25" s="38" t="s">
        <v>265</v>
      </c>
      <c r="I25" s="38" t="s">
        <v>229</v>
      </c>
      <c r="J25" s="38" t="s">
        <v>258</v>
      </c>
      <c r="K25" s="38" t="s">
        <v>259</v>
      </c>
      <c r="L25" s="38" t="s">
        <v>258</v>
      </c>
      <c r="M25" s="38"/>
    </row>
    <row r="26" ht="24" spans="2:13">
      <c r="B26" s="38"/>
      <c r="C26" s="38" t="s">
        <v>270</v>
      </c>
      <c r="D26" s="51">
        <v>16700</v>
      </c>
      <c r="E26" s="38" t="s">
        <v>271</v>
      </c>
      <c r="F26" s="38" t="s">
        <v>226</v>
      </c>
      <c r="G26" s="38" t="s">
        <v>227</v>
      </c>
      <c r="H26" s="38" t="s">
        <v>272</v>
      </c>
      <c r="I26" s="38" t="s">
        <v>261</v>
      </c>
      <c r="J26" s="38" t="s">
        <v>232</v>
      </c>
      <c r="K26" s="38"/>
      <c r="L26" s="38" t="s">
        <v>232</v>
      </c>
      <c r="M26" s="38"/>
    </row>
    <row r="27" spans="2:13">
      <c r="B27" s="38"/>
      <c r="C27" s="38"/>
      <c r="D27" s="51"/>
      <c r="E27" s="38"/>
      <c r="F27" s="38" t="s">
        <v>253</v>
      </c>
      <c r="G27" s="38" t="s">
        <v>254</v>
      </c>
      <c r="H27" s="38" t="s">
        <v>273</v>
      </c>
      <c r="I27" s="38" t="s">
        <v>255</v>
      </c>
      <c r="J27" s="38" t="s">
        <v>150</v>
      </c>
      <c r="K27" s="38" t="s">
        <v>231</v>
      </c>
      <c r="L27" s="38" t="s">
        <v>150</v>
      </c>
      <c r="M27" s="38"/>
    </row>
    <row r="28" spans="2:13">
      <c r="B28" s="38"/>
      <c r="C28" s="38"/>
      <c r="D28" s="51"/>
      <c r="E28" s="38"/>
      <c r="F28" s="38" t="s">
        <v>249</v>
      </c>
      <c r="G28" s="38" t="s">
        <v>250</v>
      </c>
      <c r="H28" s="38" t="s">
        <v>274</v>
      </c>
      <c r="I28" s="38" t="s">
        <v>229</v>
      </c>
      <c r="J28" s="38" t="s">
        <v>232</v>
      </c>
      <c r="K28" s="38" t="s">
        <v>252</v>
      </c>
      <c r="L28" s="38" t="s">
        <v>232</v>
      </c>
      <c r="M28" s="38"/>
    </row>
    <row r="29" spans="2:13">
      <c r="B29" s="38"/>
      <c r="C29" s="38"/>
      <c r="D29" s="51"/>
      <c r="E29" s="38"/>
      <c r="F29" s="38" t="s">
        <v>234</v>
      </c>
      <c r="G29" s="38" t="s">
        <v>256</v>
      </c>
      <c r="H29" s="38" t="s">
        <v>275</v>
      </c>
      <c r="I29" s="38" t="s">
        <v>229</v>
      </c>
      <c r="J29" s="38" t="s">
        <v>258</v>
      </c>
      <c r="K29" s="38" t="s">
        <v>259</v>
      </c>
      <c r="L29" s="38" t="s">
        <v>258</v>
      </c>
      <c r="M29" s="38"/>
    </row>
    <row r="30" spans="2:13">
      <c r="B30" s="38" t="s">
        <v>276</v>
      </c>
      <c r="C30" s="38" t="s">
        <v>224</v>
      </c>
      <c r="D30" s="51">
        <v>128000</v>
      </c>
      <c r="E30" s="38" t="s">
        <v>225</v>
      </c>
      <c r="F30" s="38" t="s">
        <v>234</v>
      </c>
      <c r="G30" s="38" t="s">
        <v>235</v>
      </c>
      <c r="H30" s="38" t="s">
        <v>236</v>
      </c>
      <c r="I30" s="38" t="s">
        <v>237</v>
      </c>
      <c r="J30" s="38" t="s">
        <v>238</v>
      </c>
      <c r="K30" s="38" t="s">
        <v>239</v>
      </c>
      <c r="L30" s="38" t="s">
        <v>232</v>
      </c>
      <c r="M30" s="38" t="s">
        <v>240</v>
      </c>
    </row>
    <row r="31" ht="48" spans="2:13">
      <c r="B31" s="38"/>
      <c r="C31" s="38"/>
      <c r="D31" s="51"/>
      <c r="E31" s="38"/>
      <c r="F31" s="38" t="s">
        <v>226</v>
      </c>
      <c r="G31" s="38" t="s">
        <v>244</v>
      </c>
      <c r="H31" s="38" t="s">
        <v>245</v>
      </c>
      <c r="I31" s="38" t="s">
        <v>237</v>
      </c>
      <c r="J31" s="38" t="s">
        <v>230</v>
      </c>
      <c r="K31" s="38" t="s">
        <v>231</v>
      </c>
      <c r="L31" s="38" t="s">
        <v>232</v>
      </c>
      <c r="M31" s="38" t="s">
        <v>240</v>
      </c>
    </row>
    <row r="32" spans="2:13">
      <c r="B32" s="38"/>
      <c r="C32" s="38"/>
      <c r="D32" s="51"/>
      <c r="E32" s="38"/>
      <c r="F32" s="38" t="s">
        <v>226</v>
      </c>
      <c r="G32" s="38" t="s">
        <v>227</v>
      </c>
      <c r="H32" s="38" t="s">
        <v>228</v>
      </c>
      <c r="I32" s="38" t="s">
        <v>229</v>
      </c>
      <c r="J32" s="38" t="s">
        <v>230</v>
      </c>
      <c r="K32" s="38" t="s">
        <v>231</v>
      </c>
      <c r="L32" s="38" t="s">
        <v>232</v>
      </c>
      <c r="M32" s="38" t="s">
        <v>233</v>
      </c>
    </row>
    <row r="33" ht="36" spans="2:13">
      <c r="B33" s="38"/>
      <c r="C33" s="38"/>
      <c r="D33" s="51"/>
      <c r="E33" s="38"/>
      <c r="F33" s="38" t="s">
        <v>234</v>
      </c>
      <c r="G33" s="38" t="s">
        <v>241</v>
      </c>
      <c r="H33" s="38" t="s">
        <v>242</v>
      </c>
      <c r="I33" s="38" t="s">
        <v>237</v>
      </c>
      <c r="J33" s="38" t="s">
        <v>238</v>
      </c>
      <c r="K33" s="38" t="s">
        <v>231</v>
      </c>
      <c r="L33" s="38" t="s">
        <v>243</v>
      </c>
      <c r="M33" s="38" t="s">
        <v>240</v>
      </c>
    </row>
  </sheetData>
  <mergeCells count="27">
    <mergeCell ref="B1:D1"/>
    <mergeCell ref="B2:M2"/>
    <mergeCell ref="B3:E3"/>
    <mergeCell ref="K3:M3"/>
    <mergeCell ref="B6:B29"/>
    <mergeCell ref="B30:B33"/>
    <mergeCell ref="C6:C9"/>
    <mergeCell ref="C10:C13"/>
    <mergeCell ref="C14:C17"/>
    <mergeCell ref="C18:C21"/>
    <mergeCell ref="C22:C25"/>
    <mergeCell ref="C26:C29"/>
    <mergeCell ref="C30:C33"/>
    <mergeCell ref="D6:D9"/>
    <mergeCell ref="D10:D13"/>
    <mergeCell ref="D14:D17"/>
    <mergeCell ref="D18:D21"/>
    <mergeCell ref="D22:D25"/>
    <mergeCell ref="D26:D29"/>
    <mergeCell ref="D30:D33"/>
    <mergeCell ref="E6:E9"/>
    <mergeCell ref="E10:E13"/>
    <mergeCell ref="E14:E17"/>
    <mergeCell ref="E18:E21"/>
    <mergeCell ref="E22:E25"/>
    <mergeCell ref="E26:E29"/>
    <mergeCell ref="E30:E33"/>
  </mergeCells>
  <pageMargins left="0.75" right="0.75" top="1" bottom="1" header="0.5" footer="0.5"/>
  <pageSetup paperSize="9" scale="5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view="pageBreakPreview" zoomScaleNormal="100" topLeftCell="B11" workbookViewId="0">
      <selection activeCell="B6" sqref="B6:B7"/>
    </sheetView>
  </sheetViews>
  <sheetFormatPr defaultColWidth="10" defaultRowHeight="15"/>
  <cols>
    <col min="1" max="1" width="0.95" hidden="1" customWidth="1"/>
    <col min="2" max="2" width="31.325" customWidth="1"/>
    <col min="3" max="9" width="24.25" customWidth="1"/>
    <col min="10" max="11" width="9.76666666666667" customWidth="1"/>
  </cols>
  <sheetData>
    <row r="1" customFormat="1" ht="20.35" customHeight="1" spans="1:9">
      <c r="A1" s="29"/>
      <c r="B1" s="31"/>
      <c r="C1" s="31"/>
      <c r="D1" s="31"/>
      <c r="E1" s="31"/>
      <c r="G1" s="42" t="s">
        <v>277</v>
      </c>
      <c r="H1" s="42"/>
      <c r="I1" s="42"/>
    </row>
    <row r="2" customFormat="1" ht="45.2" customHeight="1" spans="2:9">
      <c r="B2" s="32" t="s">
        <v>278</v>
      </c>
      <c r="C2" s="32"/>
      <c r="D2" s="32"/>
      <c r="E2" s="32"/>
      <c r="F2" s="32"/>
      <c r="G2" s="32"/>
      <c r="H2" s="32"/>
      <c r="I2" s="32"/>
    </row>
    <row r="3" customFormat="1" ht="14.3" customHeight="1" spans="1:9">
      <c r="A3" s="33" t="s">
        <v>5</v>
      </c>
      <c r="B3" s="34" t="s">
        <v>279</v>
      </c>
      <c r="C3" s="34"/>
      <c r="D3" s="34"/>
      <c r="E3" s="34"/>
      <c r="F3" s="34"/>
      <c r="G3" s="34"/>
      <c r="H3" s="34"/>
      <c r="I3" s="34"/>
    </row>
    <row r="4" customFormat="1" ht="14.3" customHeight="1" spans="2:9">
      <c r="B4" s="35"/>
      <c r="C4" s="35"/>
      <c r="D4" s="35"/>
      <c r="E4" s="35"/>
      <c r="F4" s="35"/>
      <c r="G4" s="35"/>
      <c r="H4" s="35"/>
      <c r="I4" s="35"/>
    </row>
    <row r="5" customFormat="1" ht="28.45" customHeight="1" spans="2:9">
      <c r="B5" s="36" t="s">
        <v>280</v>
      </c>
      <c r="C5" s="36"/>
      <c r="D5" s="36"/>
      <c r="E5" s="36" t="s">
        <v>1</v>
      </c>
      <c r="F5" s="36"/>
      <c r="G5" s="36"/>
      <c r="H5" s="36"/>
      <c r="I5" s="36"/>
    </row>
    <row r="6" customFormat="1" ht="28.45" customHeight="1" spans="2:9">
      <c r="B6" s="36" t="s">
        <v>281</v>
      </c>
      <c r="C6" s="36" t="s">
        <v>282</v>
      </c>
      <c r="D6" s="36"/>
      <c r="E6" s="36" t="s">
        <v>283</v>
      </c>
      <c r="F6" s="36"/>
      <c r="G6" s="36" t="s">
        <v>284</v>
      </c>
      <c r="H6" s="36"/>
      <c r="I6" s="36"/>
    </row>
    <row r="7" customFormat="1" ht="28.45" customHeight="1" spans="2:9">
      <c r="B7" s="36"/>
      <c r="C7" s="37">
        <v>9746826.46</v>
      </c>
      <c r="D7" s="37"/>
      <c r="E7" s="37">
        <v>9746826.46</v>
      </c>
      <c r="F7" s="37"/>
      <c r="G7" s="43"/>
      <c r="H7" s="43"/>
      <c r="I7" s="43"/>
    </row>
    <row r="8" customFormat="1" ht="79.1" customHeight="1" spans="2:9">
      <c r="B8" s="36" t="s">
        <v>285</v>
      </c>
      <c r="C8" s="38" t="s">
        <v>286</v>
      </c>
      <c r="D8" s="39"/>
      <c r="E8" s="39"/>
      <c r="F8" s="39"/>
      <c r="G8" s="39"/>
      <c r="H8" s="39"/>
      <c r="I8" s="39"/>
    </row>
    <row r="9" customFormat="1" ht="28.45" customHeight="1" spans="2:9">
      <c r="B9" s="36" t="s">
        <v>287</v>
      </c>
      <c r="C9" s="36" t="s">
        <v>288</v>
      </c>
      <c r="D9" s="36"/>
      <c r="E9" s="36" t="s">
        <v>289</v>
      </c>
      <c r="F9" s="36"/>
      <c r="G9" s="36"/>
      <c r="H9" s="36"/>
      <c r="I9" s="36"/>
    </row>
    <row r="10" customFormat="1" ht="28.45" customHeight="1" spans="2:9">
      <c r="B10" s="36"/>
      <c r="C10" s="39" t="s">
        <v>290</v>
      </c>
      <c r="D10" s="39"/>
      <c r="E10" s="39" t="s">
        <v>291</v>
      </c>
      <c r="F10" s="39"/>
      <c r="G10" s="39"/>
      <c r="H10" s="39"/>
      <c r="I10" s="39"/>
    </row>
    <row r="11" customFormat="1" ht="28.45" customHeight="1" spans="2:9">
      <c r="B11" s="36"/>
      <c r="C11" s="39" t="s">
        <v>292</v>
      </c>
      <c r="D11" s="39"/>
      <c r="E11" s="39" t="s">
        <v>293</v>
      </c>
      <c r="F11" s="39"/>
      <c r="G11" s="39"/>
      <c r="H11" s="39"/>
      <c r="I11" s="39"/>
    </row>
    <row r="12" customFormat="1" ht="28.45" customHeight="1" spans="2:9">
      <c r="B12" s="36"/>
      <c r="C12" s="39" t="s">
        <v>294</v>
      </c>
      <c r="D12" s="39"/>
      <c r="E12" s="39" t="s">
        <v>295</v>
      </c>
      <c r="F12" s="39"/>
      <c r="G12" s="39"/>
      <c r="H12" s="39"/>
      <c r="I12" s="39"/>
    </row>
    <row r="13" customFormat="1" ht="28.45" customHeight="1" spans="2:9">
      <c r="B13" s="36"/>
      <c r="C13" s="40" t="s">
        <v>296</v>
      </c>
      <c r="D13" s="40"/>
      <c r="E13" s="39" t="s">
        <v>297</v>
      </c>
      <c r="F13" s="39"/>
      <c r="G13" s="39"/>
      <c r="H13" s="39"/>
      <c r="I13" s="39"/>
    </row>
    <row r="14" customFormat="1" ht="28.45" customHeight="1" spans="2:9">
      <c r="B14" s="36" t="s">
        <v>298</v>
      </c>
      <c r="C14" s="36" t="s">
        <v>214</v>
      </c>
      <c r="D14" s="36" t="s">
        <v>215</v>
      </c>
      <c r="E14" s="36" t="s">
        <v>216</v>
      </c>
      <c r="F14" s="36" t="s">
        <v>299</v>
      </c>
      <c r="G14" s="36" t="s">
        <v>300</v>
      </c>
      <c r="H14" s="36" t="s">
        <v>301</v>
      </c>
      <c r="I14" s="36" t="s">
        <v>220</v>
      </c>
    </row>
    <row r="15" customFormat="1" ht="28.45" customHeight="1" spans="2:9">
      <c r="B15" s="36"/>
      <c r="C15" s="41" t="s">
        <v>302</v>
      </c>
      <c r="D15" s="41" t="s">
        <v>303</v>
      </c>
      <c r="E15" s="36" t="s">
        <v>304</v>
      </c>
      <c r="F15" s="36" t="s">
        <v>305</v>
      </c>
      <c r="G15" s="36">
        <v>43</v>
      </c>
      <c r="H15" s="36" t="s">
        <v>306</v>
      </c>
      <c r="I15" s="36">
        <v>20</v>
      </c>
    </row>
    <row r="16" customFormat="1" ht="28.45" customHeight="1" spans="2:9">
      <c r="B16" s="36"/>
      <c r="C16" s="41"/>
      <c r="D16" s="41"/>
      <c r="E16" s="36" t="s">
        <v>307</v>
      </c>
      <c r="F16" s="36" t="s">
        <v>305</v>
      </c>
      <c r="G16" s="36">
        <v>11</v>
      </c>
      <c r="H16" s="36" t="s">
        <v>308</v>
      </c>
      <c r="I16" s="36">
        <v>10</v>
      </c>
    </row>
    <row r="17" customFormat="1" ht="28.45" customHeight="1" spans="2:9">
      <c r="B17" s="36"/>
      <c r="C17" s="41"/>
      <c r="D17" s="41"/>
      <c r="E17" s="41"/>
      <c r="F17" s="41"/>
      <c r="G17" s="41"/>
      <c r="H17" s="41"/>
      <c r="I17" s="41"/>
    </row>
    <row r="18" customFormat="1" ht="28.45" customHeight="1" spans="2:9">
      <c r="B18" s="36"/>
      <c r="C18" s="41"/>
      <c r="D18" s="36" t="s">
        <v>309</v>
      </c>
      <c r="E18" s="36" t="s">
        <v>310</v>
      </c>
      <c r="F18" s="36" t="s">
        <v>305</v>
      </c>
      <c r="G18" s="36">
        <v>1</v>
      </c>
      <c r="H18" s="36" t="s">
        <v>259</v>
      </c>
      <c r="I18" s="36">
        <v>10</v>
      </c>
    </row>
    <row r="19" customFormat="1" ht="28.45" customHeight="1" spans="2:9">
      <c r="B19" s="36"/>
      <c r="C19" s="41"/>
      <c r="D19" s="41"/>
      <c r="E19" s="41"/>
      <c r="F19" s="41"/>
      <c r="G19" s="41"/>
      <c r="H19" s="41"/>
      <c r="I19" s="41"/>
    </row>
    <row r="20" customFormat="1" ht="28.45" customHeight="1" spans="2:9">
      <c r="B20" s="36"/>
      <c r="C20" s="41" t="s">
        <v>311</v>
      </c>
      <c r="D20" s="41" t="s">
        <v>312</v>
      </c>
      <c r="E20" s="41" t="s">
        <v>313</v>
      </c>
      <c r="F20" s="41" t="s">
        <v>314</v>
      </c>
      <c r="G20" s="41" t="s">
        <v>315</v>
      </c>
      <c r="H20" s="41"/>
      <c r="I20" s="36">
        <v>20</v>
      </c>
    </row>
    <row r="21" customFormat="1" ht="28.45" customHeight="1" spans="2:9">
      <c r="B21" s="36"/>
      <c r="C21" s="41"/>
      <c r="D21" s="41" t="s">
        <v>316</v>
      </c>
      <c r="E21" s="41" t="s">
        <v>317</v>
      </c>
      <c r="F21" s="41" t="s">
        <v>314</v>
      </c>
      <c r="G21" s="41" t="s">
        <v>315</v>
      </c>
      <c r="H21" s="41"/>
      <c r="I21" s="36">
        <v>10</v>
      </c>
    </row>
    <row r="22" customFormat="1" ht="28.45" customHeight="1" spans="2:9">
      <c r="B22" s="36"/>
      <c r="C22" s="41" t="s">
        <v>318</v>
      </c>
      <c r="D22" s="41" t="s">
        <v>319</v>
      </c>
      <c r="E22" s="41" t="s">
        <v>320</v>
      </c>
      <c r="F22" s="41" t="s">
        <v>305</v>
      </c>
      <c r="G22" s="41">
        <v>9746826.46</v>
      </c>
      <c r="H22" s="41" t="s">
        <v>252</v>
      </c>
      <c r="I22" s="36">
        <v>20</v>
      </c>
    </row>
  </sheetData>
  <mergeCells count="30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B6:B7"/>
    <mergeCell ref="B9:B13"/>
    <mergeCell ref="B14:B22"/>
    <mergeCell ref="C15:C19"/>
    <mergeCell ref="C20:C21"/>
    <mergeCell ref="D15:D17"/>
  </mergeCells>
  <pageMargins left="0.75" right="0.75" top="1" bottom="1" header="0.5" footer="0.5"/>
  <pageSetup paperSize="9" scale="6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view="pageBreakPreview" zoomScaleNormal="100" topLeftCell="B1" workbookViewId="0">
      <selection activeCell="B9" sqref="B9"/>
    </sheetView>
  </sheetViews>
  <sheetFormatPr defaultColWidth="10" defaultRowHeight="15"/>
  <cols>
    <col min="1" max="1" width="1.53333333333333" hidden="1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1" t="s">
        <v>321</v>
      </c>
      <c r="C1" s="2"/>
      <c r="D1" s="3"/>
      <c r="E1" s="2"/>
      <c r="F1" s="2"/>
      <c r="G1" s="1"/>
      <c r="I1" s="1"/>
      <c r="J1" s="24" t="s">
        <v>322</v>
      </c>
      <c r="K1" s="25"/>
    </row>
    <row r="2" ht="19.9" customHeight="1" spans="1:11">
      <c r="A2" s="4"/>
      <c r="B2" s="4" t="s">
        <v>323</v>
      </c>
      <c r="C2" s="4"/>
      <c r="D2" s="4"/>
      <c r="E2" s="4"/>
      <c r="F2" s="4"/>
      <c r="G2" s="4"/>
      <c r="H2" s="4"/>
      <c r="I2" s="4"/>
      <c r="J2" s="4"/>
      <c r="K2" s="25" t="s">
        <v>3</v>
      </c>
    </row>
    <row r="3" ht="17.05" customHeight="1" spans="1:11">
      <c r="A3" s="5"/>
      <c r="B3" s="6"/>
      <c r="C3" s="6"/>
      <c r="D3" s="6"/>
      <c r="E3" s="6"/>
      <c r="F3" s="6"/>
      <c r="G3" s="6"/>
      <c r="H3" s="6"/>
      <c r="I3" s="6"/>
      <c r="J3" s="26" t="s">
        <v>7</v>
      </c>
      <c r="K3" s="25"/>
    </row>
    <row r="4" ht="40.4" customHeight="1" spans="1:11">
      <c r="A4" s="7"/>
      <c r="B4" s="8" t="s">
        <v>324</v>
      </c>
      <c r="C4" s="8" t="s">
        <v>325</v>
      </c>
      <c r="D4" s="8" t="s">
        <v>326</v>
      </c>
      <c r="E4" s="8" t="s">
        <v>327</v>
      </c>
      <c r="F4" s="8" t="s">
        <v>328</v>
      </c>
      <c r="G4" s="8" t="s">
        <v>329</v>
      </c>
      <c r="H4" s="8" t="s">
        <v>330</v>
      </c>
      <c r="I4" s="8" t="s">
        <v>331</v>
      </c>
      <c r="J4" s="8" t="s">
        <v>332</v>
      </c>
      <c r="K4" s="25"/>
    </row>
    <row r="5" ht="19.9" customHeight="1" spans="1:11">
      <c r="A5" s="9"/>
      <c r="B5" s="10" t="s">
        <v>67</v>
      </c>
      <c r="C5" s="10"/>
      <c r="D5" s="11"/>
      <c r="E5" s="19"/>
      <c r="F5" s="20"/>
      <c r="G5" s="20"/>
      <c r="H5" s="20"/>
      <c r="I5" s="20"/>
      <c r="J5" s="20"/>
      <c r="K5" s="27"/>
    </row>
    <row r="6" ht="34.15" customHeight="1" spans="1:11">
      <c r="A6" s="12"/>
      <c r="B6" s="13" t="s">
        <v>24</v>
      </c>
      <c r="C6" s="14"/>
      <c r="D6" s="15"/>
      <c r="E6" s="21"/>
      <c r="F6" s="22"/>
      <c r="G6" s="22"/>
      <c r="H6" s="22"/>
      <c r="I6" s="22"/>
      <c r="J6" s="22"/>
      <c r="K6" s="28"/>
    </row>
    <row r="7" ht="34.15" customHeight="1" spans="1:11">
      <c r="A7" s="7"/>
      <c r="B7" s="16" t="s">
        <v>24</v>
      </c>
      <c r="C7" s="13" t="s">
        <v>24</v>
      </c>
      <c r="D7" s="14"/>
      <c r="E7" s="21"/>
      <c r="F7" s="23" t="s">
        <v>24</v>
      </c>
      <c r="G7" s="23" t="s">
        <v>24</v>
      </c>
      <c r="H7" s="23" t="s">
        <v>24</v>
      </c>
      <c r="I7" s="23" t="s">
        <v>24</v>
      </c>
      <c r="J7" s="13"/>
      <c r="K7" s="29"/>
    </row>
    <row r="8" ht="8.5" customHeight="1" spans="1:11">
      <c r="A8" s="17"/>
      <c r="B8" s="17"/>
      <c r="C8" s="17"/>
      <c r="D8" s="18"/>
      <c r="E8" s="17"/>
      <c r="F8" s="17"/>
      <c r="G8" s="17"/>
      <c r="H8" s="17"/>
      <c r="I8" s="17"/>
      <c r="J8" s="17"/>
      <c r="K8" s="30"/>
    </row>
    <row r="9" spans="2:2">
      <c r="B9" t="s">
        <v>333</v>
      </c>
    </row>
  </sheetData>
  <mergeCells count="2">
    <mergeCell ref="B2:J2"/>
    <mergeCell ref="B3:F3"/>
  </mergeCells>
  <pageMargins left="0.75" right="0.75" top="1" bottom="1" header="0.5" footer="0.5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12" activePane="bottomLeft" state="frozen"/>
      <selection/>
      <selection pane="bottomLeft" activeCell="E18" sqref="E18"/>
    </sheetView>
  </sheetViews>
  <sheetFormatPr defaultColWidth="10" defaultRowHeight="15" outlineLevelCol="5"/>
  <cols>
    <col min="1" max="1" width="1.53333333333333" hidden="1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45"/>
      <c r="B1" s="45"/>
      <c r="D1" s="146"/>
      <c r="E1" s="45" t="s">
        <v>2</v>
      </c>
      <c r="F1" s="25" t="s">
        <v>3</v>
      </c>
    </row>
    <row r="2" ht="19.9" customHeight="1" spans="1:6">
      <c r="A2" s="147"/>
      <c r="B2" s="162" t="s">
        <v>4</v>
      </c>
      <c r="C2" s="162"/>
      <c r="D2" s="162"/>
      <c r="E2" s="162"/>
      <c r="F2" s="25"/>
    </row>
    <row r="3" ht="17.05" customHeight="1" spans="1:6">
      <c r="A3" s="148" t="s">
        <v>5</v>
      </c>
      <c r="B3" s="57" t="s">
        <v>6</v>
      </c>
      <c r="D3" s="29"/>
      <c r="E3" s="154" t="s">
        <v>7</v>
      </c>
      <c r="F3" s="25"/>
    </row>
    <row r="4" ht="21.35" customHeight="1" spans="1:6">
      <c r="A4" s="147"/>
      <c r="B4" s="149" t="s">
        <v>8</v>
      </c>
      <c r="C4" s="149"/>
      <c r="D4" s="149" t="s">
        <v>9</v>
      </c>
      <c r="E4" s="149"/>
      <c r="F4" s="25"/>
    </row>
    <row r="5" ht="21.35" customHeight="1" spans="1:6">
      <c r="A5" s="147"/>
      <c r="B5" s="149" t="s">
        <v>10</v>
      </c>
      <c r="C5" s="149" t="s">
        <v>11</v>
      </c>
      <c r="D5" s="149" t="s">
        <v>10</v>
      </c>
      <c r="E5" s="149" t="s">
        <v>11</v>
      </c>
      <c r="F5" s="25"/>
    </row>
    <row r="6" ht="19.9" customHeight="1" spans="1:6">
      <c r="A6" s="53"/>
      <c r="B6" s="77" t="s">
        <v>12</v>
      </c>
      <c r="C6" s="151">
        <v>9746826.46</v>
      </c>
      <c r="D6" s="77" t="s">
        <v>13</v>
      </c>
      <c r="E6" s="151">
        <v>3380323.75</v>
      </c>
      <c r="F6" s="28"/>
    </row>
    <row r="7" ht="19.9" customHeight="1" spans="1:6">
      <c r="A7" s="53"/>
      <c r="B7" s="77" t="s">
        <v>14</v>
      </c>
      <c r="C7" s="151"/>
      <c r="D7" s="77" t="s">
        <v>15</v>
      </c>
      <c r="E7" s="151"/>
      <c r="F7" s="28"/>
    </row>
    <row r="8" ht="19.9" customHeight="1" spans="1:6">
      <c r="A8" s="53"/>
      <c r="B8" s="77" t="s">
        <v>16</v>
      </c>
      <c r="C8" s="151"/>
      <c r="D8" s="77" t="s">
        <v>17</v>
      </c>
      <c r="E8" s="151"/>
      <c r="F8" s="28"/>
    </row>
    <row r="9" ht="19.9" customHeight="1" spans="1:6">
      <c r="A9" s="53"/>
      <c r="B9" s="77" t="s">
        <v>18</v>
      </c>
      <c r="C9" s="151"/>
      <c r="D9" s="77" t="s">
        <v>19</v>
      </c>
      <c r="E9" s="151"/>
      <c r="F9" s="28"/>
    </row>
    <row r="10" ht="19.9" customHeight="1" spans="1:6">
      <c r="A10" s="53"/>
      <c r="B10" s="77" t="s">
        <v>20</v>
      </c>
      <c r="C10" s="151"/>
      <c r="D10" s="77" t="s">
        <v>21</v>
      </c>
      <c r="E10" s="151"/>
      <c r="F10" s="28"/>
    </row>
    <row r="11" ht="19.9" customHeight="1" spans="1:6">
      <c r="A11" s="53"/>
      <c r="B11" s="77" t="s">
        <v>22</v>
      </c>
      <c r="C11" s="151"/>
      <c r="D11" s="77" t="s">
        <v>23</v>
      </c>
      <c r="E11" s="151"/>
      <c r="F11" s="28"/>
    </row>
    <row r="12" ht="19.9" customHeight="1" spans="1:6">
      <c r="A12" s="53"/>
      <c r="B12" s="77" t="s">
        <v>24</v>
      </c>
      <c r="C12" s="151"/>
      <c r="D12" s="77" t="s">
        <v>25</v>
      </c>
      <c r="E12" s="151"/>
      <c r="F12" s="28"/>
    </row>
    <row r="13" ht="19.9" customHeight="1" spans="1:6">
      <c r="A13" s="53"/>
      <c r="B13" s="77" t="s">
        <v>24</v>
      </c>
      <c r="C13" s="151"/>
      <c r="D13" s="77" t="s">
        <v>26</v>
      </c>
      <c r="E13" s="151">
        <v>892811.84</v>
      </c>
      <c r="F13" s="28"/>
    </row>
    <row r="14" ht="19.9" customHeight="1" spans="1:6">
      <c r="A14" s="53"/>
      <c r="B14" s="77" t="s">
        <v>24</v>
      </c>
      <c r="C14" s="151"/>
      <c r="D14" s="77" t="s">
        <v>27</v>
      </c>
      <c r="E14" s="151"/>
      <c r="F14" s="28"/>
    </row>
    <row r="15" ht="19.9" customHeight="1" spans="1:6">
      <c r="A15" s="53"/>
      <c r="B15" s="77" t="s">
        <v>24</v>
      </c>
      <c r="C15" s="151"/>
      <c r="D15" s="77" t="s">
        <v>28</v>
      </c>
      <c r="E15" s="151">
        <v>470187.66</v>
      </c>
      <c r="F15" s="28"/>
    </row>
    <row r="16" ht="19.9" customHeight="1" spans="1:6">
      <c r="A16" s="53"/>
      <c r="B16" s="77" t="s">
        <v>24</v>
      </c>
      <c r="C16" s="151"/>
      <c r="D16" s="77" t="s">
        <v>29</v>
      </c>
      <c r="E16" s="151"/>
      <c r="F16" s="28"/>
    </row>
    <row r="17" ht="19.9" customHeight="1" spans="1:6">
      <c r="A17" s="53"/>
      <c r="B17" s="77" t="s">
        <v>24</v>
      </c>
      <c r="C17" s="151"/>
      <c r="D17" s="77" t="s">
        <v>30</v>
      </c>
      <c r="E17" s="151"/>
      <c r="F17" s="28"/>
    </row>
    <row r="18" ht="19.9" customHeight="1" spans="1:6">
      <c r="A18" s="53"/>
      <c r="B18" s="77" t="s">
        <v>24</v>
      </c>
      <c r="C18" s="151"/>
      <c r="D18" s="77" t="s">
        <v>31</v>
      </c>
      <c r="E18" s="167">
        <v>4380895.21</v>
      </c>
      <c r="F18" s="28"/>
    </row>
    <row r="19" ht="19.9" customHeight="1" spans="1:6">
      <c r="A19" s="53"/>
      <c r="B19" s="77" t="s">
        <v>24</v>
      </c>
      <c r="C19" s="151"/>
      <c r="D19" s="77" t="s">
        <v>32</v>
      </c>
      <c r="E19" s="151"/>
      <c r="F19" s="28"/>
    </row>
    <row r="20" ht="19.9" customHeight="1" spans="1:6">
      <c r="A20" s="53"/>
      <c r="B20" s="77" t="s">
        <v>24</v>
      </c>
      <c r="C20" s="151"/>
      <c r="D20" s="77" t="s">
        <v>33</v>
      </c>
      <c r="E20" s="151"/>
      <c r="F20" s="28"/>
    </row>
    <row r="21" ht="19.9" customHeight="1" spans="1:6">
      <c r="A21" s="53"/>
      <c r="B21" s="77" t="s">
        <v>24</v>
      </c>
      <c r="C21" s="151"/>
      <c r="D21" s="77" t="s">
        <v>34</v>
      </c>
      <c r="E21" s="151"/>
      <c r="F21" s="28"/>
    </row>
    <row r="22" ht="19.9" customHeight="1" spans="1:6">
      <c r="A22" s="53"/>
      <c r="B22" s="77" t="s">
        <v>24</v>
      </c>
      <c r="C22" s="151"/>
      <c r="D22" s="77" t="s">
        <v>35</v>
      </c>
      <c r="E22" s="151"/>
      <c r="F22" s="28"/>
    </row>
    <row r="23" ht="19.9" customHeight="1" spans="1:6">
      <c r="A23" s="53"/>
      <c r="B23" s="77" t="s">
        <v>24</v>
      </c>
      <c r="C23" s="151"/>
      <c r="D23" s="77" t="s">
        <v>36</v>
      </c>
      <c r="E23" s="151"/>
      <c r="F23" s="28"/>
    </row>
    <row r="24" ht="19.9" customHeight="1" spans="1:6">
      <c r="A24" s="53"/>
      <c r="B24" s="77" t="s">
        <v>24</v>
      </c>
      <c r="C24" s="151"/>
      <c r="D24" s="77" t="s">
        <v>37</v>
      </c>
      <c r="E24" s="151"/>
      <c r="F24" s="28"/>
    </row>
    <row r="25" ht="19.9" customHeight="1" spans="1:6">
      <c r="A25" s="53"/>
      <c r="B25" s="77" t="s">
        <v>24</v>
      </c>
      <c r="C25" s="151"/>
      <c r="D25" s="77" t="s">
        <v>38</v>
      </c>
      <c r="E25" s="151">
        <v>622608</v>
      </c>
      <c r="F25" s="28"/>
    </row>
    <row r="26" ht="19.9" customHeight="1" spans="1:6">
      <c r="A26" s="53"/>
      <c r="B26" s="77" t="s">
        <v>24</v>
      </c>
      <c r="C26" s="151"/>
      <c r="D26" s="77" t="s">
        <v>39</v>
      </c>
      <c r="E26" s="151"/>
      <c r="F26" s="28"/>
    </row>
    <row r="27" ht="19.9" customHeight="1" spans="1:6">
      <c r="A27" s="53"/>
      <c r="B27" s="77" t="s">
        <v>24</v>
      </c>
      <c r="C27" s="151"/>
      <c r="D27" s="77" t="s">
        <v>40</v>
      </c>
      <c r="E27" s="151"/>
      <c r="F27" s="28"/>
    </row>
    <row r="28" ht="19.9" customHeight="1" spans="1:6">
      <c r="A28" s="53"/>
      <c r="B28" s="77" t="s">
        <v>24</v>
      </c>
      <c r="C28" s="151"/>
      <c r="D28" s="77" t="s">
        <v>41</v>
      </c>
      <c r="E28" s="151"/>
      <c r="F28" s="28"/>
    </row>
    <row r="29" ht="19.9" customHeight="1" spans="1:6">
      <c r="A29" s="53"/>
      <c r="B29" s="77" t="s">
        <v>24</v>
      </c>
      <c r="C29" s="151"/>
      <c r="D29" s="77" t="s">
        <v>42</v>
      </c>
      <c r="E29" s="151"/>
      <c r="F29" s="28"/>
    </row>
    <row r="30" ht="19.9" customHeight="1" spans="1:6">
      <c r="A30" s="53"/>
      <c r="B30" s="77" t="s">
        <v>24</v>
      </c>
      <c r="C30" s="151"/>
      <c r="D30" s="77" t="s">
        <v>43</v>
      </c>
      <c r="E30" s="151"/>
      <c r="F30" s="28"/>
    </row>
    <row r="31" ht="19.9" customHeight="1" spans="1:6">
      <c r="A31" s="53"/>
      <c r="B31" s="77" t="s">
        <v>24</v>
      </c>
      <c r="C31" s="151"/>
      <c r="D31" s="77" t="s">
        <v>44</v>
      </c>
      <c r="E31" s="151"/>
      <c r="F31" s="28"/>
    </row>
    <row r="32" ht="19.9" customHeight="1" spans="1:6">
      <c r="A32" s="53"/>
      <c r="B32" s="77" t="s">
        <v>24</v>
      </c>
      <c r="C32" s="151"/>
      <c r="D32" s="77" t="s">
        <v>45</v>
      </c>
      <c r="E32" s="151"/>
      <c r="F32" s="28"/>
    </row>
    <row r="33" ht="19.9" customHeight="1" spans="1:6">
      <c r="A33" s="53"/>
      <c r="B33" s="77" t="s">
        <v>24</v>
      </c>
      <c r="C33" s="151"/>
      <c r="D33" s="77" t="s">
        <v>46</v>
      </c>
      <c r="E33" s="151"/>
      <c r="F33" s="28"/>
    </row>
    <row r="34" ht="19.9" customHeight="1" spans="1:6">
      <c r="A34" s="59"/>
      <c r="B34" s="163" t="s">
        <v>47</v>
      </c>
      <c r="C34" s="164">
        <v>9746826.46</v>
      </c>
      <c r="D34" s="163" t="s">
        <v>48</v>
      </c>
      <c r="E34" s="168">
        <v>9746826.46</v>
      </c>
      <c r="F34" s="27"/>
    </row>
    <row r="35" ht="19.9" customHeight="1" spans="1:6">
      <c r="A35" s="46"/>
      <c r="B35" s="150" t="s">
        <v>49</v>
      </c>
      <c r="C35" s="151"/>
      <c r="D35" s="150"/>
      <c r="E35" s="151"/>
      <c r="F35" s="169"/>
    </row>
    <row r="36" ht="19.9" customHeight="1" spans="1:6">
      <c r="A36" s="165"/>
      <c r="B36" s="11" t="s">
        <v>50</v>
      </c>
      <c r="C36" s="164">
        <v>9746826.46</v>
      </c>
      <c r="D36" s="11" t="s">
        <v>51</v>
      </c>
      <c r="E36" s="168">
        <v>9746826.46</v>
      </c>
      <c r="F36" s="170"/>
    </row>
    <row r="37" ht="8.5" customHeight="1" spans="1:6">
      <c r="A37" s="152"/>
      <c r="B37" s="152"/>
      <c r="C37" s="166"/>
      <c r="D37" s="166"/>
      <c r="E37" s="152"/>
      <c r="F37" s="17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5"/>
  <cols>
    <col min="1" max="1" width="0.25" hidden="1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4"/>
      <c r="B1" s="29"/>
      <c r="C1" s="52"/>
      <c r="D1" s="52"/>
      <c r="E1" s="52"/>
      <c r="F1" s="29"/>
      <c r="G1" s="29"/>
      <c r="H1" s="29"/>
      <c r="K1" s="29"/>
      <c r="L1" s="29"/>
      <c r="M1" s="29"/>
      <c r="N1" s="24" t="s">
        <v>52</v>
      </c>
    </row>
    <row r="2" ht="19.9" customHeight="1" spans="1:14">
      <c r="A2" s="44"/>
      <c r="B2" s="55" t="s">
        <v>53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3" t="s">
        <v>3</v>
      </c>
    </row>
    <row r="3" ht="17.05" customHeight="1" spans="1:14">
      <c r="A3" s="56" t="s">
        <v>5</v>
      </c>
      <c r="B3" s="57" t="s">
        <v>6</v>
      </c>
      <c r="C3" s="64"/>
      <c r="D3" s="64"/>
      <c r="E3" s="140"/>
      <c r="F3" s="64"/>
      <c r="G3" s="140"/>
      <c r="H3" s="140"/>
      <c r="I3" s="140"/>
      <c r="J3" s="140"/>
      <c r="K3" s="140"/>
      <c r="L3" s="140"/>
      <c r="M3" s="140"/>
      <c r="N3" s="69" t="s">
        <v>7</v>
      </c>
    </row>
    <row r="4" ht="21.35" customHeight="1" spans="1:14">
      <c r="A4" s="12"/>
      <c r="B4" s="8" t="s">
        <v>10</v>
      </c>
      <c r="C4" s="8"/>
      <c r="D4" s="8" t="s">
        <v>54</v>
      </c>
      <c r="E4" s="8" t="s">
        <v>55</v>
      </c>
      <c r="F4" s="8" t="s">
        <v>56</v>
      </c>
      <c r="G4" s="8" t="s">
        <v>57</v>
      </c>
      <c r="H4" s="8" t="s">
        <v>58</v>
      </c>
      <c r="I4" s="8" t="s">
        <v>59</v>
      </c>
      <c r="J4" s="8" t="s">
        <v>60</v>
      </c>
      <c r="K4" s="8" t="s">
        <v>61</v>
      </c>
      <c r="L4" s="8" t="s">
        <v>62</v>
      </c>
      <c r="M4" s="8" t="s">
        <v>63</v>
      </c>
      <c r="N4" s="8" t="s">
        <v>64</v>
      </c>
    </row>
    <row r="5" ht="21.35" customHeight="1" spans="1:14">
      <c r="A5" s="12"/>
      <c r="B5" s="8" t="s">
        <v>65</v>
      </c>
      <c r="C5" s="8" t="s">
        <v>66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19.9" customHeight="1" spans="1:14">
      <c r="A6" s="59"/>
      <c r="B6" s="10"/>
      <c r="C6" s="10" t="s">
        <v>67</v>
      </c>
      <c r="D6" s="75">
        <f>SUM(D7:D8)</f>
        <v>9746826.46</v>
      </c>
      <c r="E6" s="75"/>
      <c r="F6" s="75">
        <f>SUM(F7:F8)</f>
        <v>9746826.46</v>
      </c>
      <c r="G6" s="75"/>
      <c r="H6" s="75"/>
      <c r="I6" s="75"/>
      <c r="J6" s="75"/>
      <c r="K6" s="75"/>
      <c r="L6" s="75"/>
      <c r="M6" s="75"/>
      <c r="N6" s="75"/>
    </row>
    <row r="7" ht="19.9" customHeight="1" spans="1:14">
      <c r="A7" s="12"/>
      <c r="B7" s="76">
        <v>607001</v>
      </c>
      <c r="C7" s="76" t="s">
        <v>68</v>
      </c>
      <c r="D7" s="161">
        <v>7056731.9</v>
      </c>
      <c r="E7" s="78"/>
      <c r="F7" s="161">
        <v>7056731.9</v>
      </c>
      <c r="G7" s="78"/>
      <c r="H7" s="78"/>
      <c r="I7" s="78"/>
      <c r="J7" s="78"/>
      <c r="K7" s="78"/>
      <c r="L7" s="78"/>
      <c r="M7" s="78"/>
      <c r="N7" s="78"/>
    </row>
    <row r="8" ht="19.9" customHeight="1" spans="1:14">
      <c r="A8" s="12"/>
      <c r="B8" s="76">
        <v>601102</v>
      </c>
      <c r="C8" s="76" t="s">
        <v>69</v>
      </c>
      <c r="D8" s="78">
        <v>2690094.56</v>
      </c>
      <c r="E8" s="79"/>
      <c r="F8" s="79">
        <v>2690094.56</v>
      </c>
      <c r="G8" s="79"/>
      <c r="H8" s="79"/>
      <c r="I8" s="79"/>
      <c r="J8" s="79"/>
      <c r="K8" s="79"/>
      <c r="L8" s="79"/>
      <c r="M8" s="79"/>
      <c r="N8" s="79"/>
    </row>
    <row r="9" ht="8.5" customHeight="1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7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590277777777778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11" activePane="bottomLeft" state="frozen"/>
      <selection/>
      <selection pane="bottomLeft" activeCell="H15" sqref="H15"/>
    </sheetView>
  </sheetViews>
  <sheetFormatPr defaultColWidth="10" defaultRowHeight="15"/>
  <cols>
    <col min="1" max="1" width="1.53333333333333" hidden="1" customWidth="1"/>
    <col min="2" max="2" width="4.38333333333333" customWidth="1"/>
    <col min="3" max="3" width="6.38333333333333" customWidth="1"/>
    <col min="4" max="4" width="8.38333333333333" customWidth="1"/>
    <col min="5" max="5" width="21.5916666666667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155"/>
      <c r="C1" s="155"/>
      <c r="D1" s="155"/>
      <c r="E1" s="29"/>
      <c r="F1" s="29"/>
      <c r="G1" s="157"/>
      <c r="H1" s="157"/>
      <c r="I1" s="159" t="s">
        <v>70</v>
      </c>
      <c r="J1" s="71"/>
    </row>
    <row r="2" ht="19.9" customHeight="1" spans="1:10">
      <c r="A2" s="53"/>
      <c r="B2" s="98" t="s">
        <v>71</v>
      </c>
      <c r="C2" s="98"/>
      <c r="D2" s="98"/>
      <c r="E2" s="98"/>
      <c r="F2" s="98"/>
      <c r="G2" s="98"/>
      <c r="H2" s="98"/>
      <c r="I2" s="98"/>
      <c r="J2" s="71" t="s">
        <v>3</v>
      </c>
    </row>
    <row r="3" ht="17.05" customHeight="1" spans="1:10">
      <c r="A3" s="156" t="s">
        <v>5</v>
      </c>
      <c r="B3" s="110" t="s">
        <v>6</v>
      </c>
      <c r="C3" s="110"/>
      <c r="D3" s="110"/>
      <c r="E3" s="110"/>
      <c r="F3" s="110"/>
      <c r="G3" s="158"/>
      <c r="H3" s="158"/>
      <c r="I3" s="95" t="s">
        <v>7</v>
      </c>
      <c r="J3" s="160"/>
    </row>
    <row r="4" ht="21.35" customHeight="1" spans="1:10">
      <c r="A4" s="53"/>
      <c r="B4" s="58" t="s">
        <v>10</v>
      </c>
      <c r="C4" s="58"/>
      <c r="D4" s="58"/>
      <c r="E4" s="58"/>
      <c r="F4" s="58"/>
      <c r="G4" s="58" t="s">
        <v>54</v>
      </c>
      <c r="H4" s="58" t="s">
        <v>72</v>
      </c>
      <c r="I4" s="58" t="s">
        <v>73</v>
      </c>
      <c r="J4" s="71"/>
    </row>
    <row r="5" ht="21.35" customHeight="1" spans="1:10">
      <c r="A5" s="12"/>
      <c r="B5" s="58" t="s">
        <v>74</v>
      </c>
      <c r="C5" s="58"/>
      <c r="D5" s="58"/>
      <c r="E5" s="58" t="s">
        <v>65</v>
      </c>
      <c r="F5" s="58" t="s">
        <v>66</v>
      </c>
      <c r="G5" s="58"/>
      <c r="H5" s="58"/>
      <c r="I5" s="58"/>
      <c r="J5" s="71"/>
    </row>
    <row r="6" ht="21.35" customHeight="1" spans="1:10">
      <c r="A6" s="12"/>
      <c r="B6" s="58" t="s">
        <v>75</v>
      </c>
      <c r="C6" s="58" t="s">
        <v>76</v>
      </c>
      <c r="D6" s="58" t="s">
        <v>77</v>
      </c>
      <c r="E6" s="58"/>
      <c r="F6" s="58"/>
      <c r="G6" s="58"/>
      <c r="H6" s="58"/>
      <c r="I6" s="58"/>
      <c r="J6" s="28"/>
    </row>
    <row r="7" ht="19.9" customHeight="1" spans="1:10">
      <c r="A7" s="59"/>
      <c r="B7" s="60"/>
      <c r="C7" s="60"/>
      <c r="D7" s="60"/>
      <c r="E7" s="60"/>
      <c r="F7" s="60" t="s">
        <v>67</v>
      </c>
      <c r="G7" s="113">
        <f>SUM(H7:I7)</f>
        <v>9746826.46</v>
      </c>
      <c r="H7" s="113">
        <f>SUM(H9:H41)</f>
        <v>7698526.46</v>
      </c>
      <c r="I7" s="113">
        <f>SUM(I9:I39)</f>
        <v>2048300</v>
      </c>
      <c r="J7" s="27"/>
    </row>
    <row r="8" ht="19.9" customHeight="1" spans="1:10">
      <c r="A8" s="12"/>
      <c r="B8" s="60"/>
      <c r="C8" s="60"/>
      <c r="D8" s="60"/>
      <c r="E8" s="60"/>
      <c r="F8" s="60" t="s">
        <v>68</v>
      </c>
      <c r="G8" s="113"/>
      <c r="H8" s="113"/>
      <c r="I8" s="113"/>
      <c r="J8" s="27"/>
    </row>
    <row r="9" ht="19.9" customHeight="1" spans="1:10">
      <c r="A9" s="12"/>
      <c r="B9" s="86">
        <v>201</v>
      </c>
      <c r="C9" s="86">
        <v>20103</v>
      </c>
      <c r="D9" s="86">
        <v>2010301</v>
      </c>
      <c r="E9" s="86">
        <v>607001</v>
      </c>
      <c r="F9" s="87" t="s">
        <v>78</v>
      </c>
      <c r="G9" s="116">
        <v>3380323.75</v>
      </c>
      <c r="H9" s="116">
        <v>3380323.75</v>
      </c>
      <c r="I9" s="114"/>
      <c r="J9" s="71"/>
    </row>
    <row r="10" ht="19.9" customHeight="1" spans="1:10">
      <c r="A10" s="12"/>
      <c r="B10" s="86">
        <v>208</v>
      </c>
      <c r="C10" s="86">
        <v>20805</v>
      </c>
      <c r="D10" s="86">
        <v>2080505</v>
      </c>
      <c r="E10" s="86">
        <v>607001</v>
      </c>
      <c r="F10" s="87" t="s">
        <v>79</v>
      </c>
      <c r="G10" s="114">
        <v>383060</v>
      </c>
      <c r="H10" s="114">
        <v>383060</v>
      </c>
      <c r="I10" s="114"/>
      <c r="J10" s="71"/>
    </row>
    <row r="11" ht="19.9" customHeight="1" spans="1:10">
      <c r="A11" s="72"/>
      <c r="B11" s="86">
        <v>208</v>
      </c>
      <c r="C11" s="86">
        <v>20805</v>
      </c>
      <c r="D11" s="86">
        <v>2080506</v>
      </c>
      <c r="E11" s="86">
        <v>607001</v>
      </c>
      <c r="F11" s="87" t="s">
        <v>80</v>
      </c>
      <c r="G11" s="114">
        <v>191530</v>
      </c>
      <c r="H11" s="118">
        <v>191530</v>
      </c>
      <c r="I11" s="135"/>
      <c r="J11" s="28"/>
    </row>
    <row r="12" ht="19.9" customHeight="1" spans="2:10">
      <c r="B12" s="86">
        <v>210</v>
      </c>
      <c r="C12" s="86">
        <v>21011</v>
      </c>
      <c r="D12" s="86">
        <v>2101101</v>
      </c>
      <c r="E12" s="86">
        <v>607001</v>
      </c>
      <c r="F12" s="87" t="s">
        <v>81</v>
      </c>
      <c r="G12" s="114">
        <v>306848.15</v>
      </c>
      <c r="H12" s="114">
        <v>306848.15</v>
      </c>
      <c r="I12" s="117"/>
      <c r="J12" s="157"/>
    </row>
    <row r="13" ht="19.9" customHeight="1" spans="2:9">
      <c r="B13" s="81">
        <v>213</v>
      </c>
      <c r="C13" s="81">
        <v>21301</v>
      </c>
      <c r="D13" s="81">
        <v>2130101</v>
      </c>
      <c r="E13" s="86">
        <v>607001</v>
      </c>
      <c r="F13" s="87" t="s">
        <v>78</v>
      </c>
      <c r="G13" s="123">
        <v>343350</v>
      </c>
      <c r="H13" s="119">
        <v>343350</v>
      </c>
      <c r="I13" s="81"/>
    </row>
    <row r="14" ht="19.9" customHeight="1" spans="2:9">
      <c r="B14" s="81">
        <v>213</v>
      </c>
      <c r="C14" s="81">
        <v>21307</v>
      </c>
      <c r="D14" s="81">
        <v>2130705</v>
      </c>
      <c r="E14" s="86">
        <v>607001</v>
      </c>
      <c r="F14" s="87" t="s">
        <v>82</v>
      </c>
      <c r="G14" s="81"/>
      <c r="H14" s="81"/>
      <c r="I14" s="123">
        <v>2048300</v>
      </c>
    </row>
    <row r="15" ht="19.9" customHeight="1" spans="2:9">
      <c r="B15" s="81">
        <v>221</v>
      </c>
      <c r="C15" s="81">
        <v>22102</v>
      </c>
      <c r="D15" s="81">
        <v>2210201</v>
      </c>
      <c r="E15" s="86">
        <v>607001</v>
      </c>
      <c r="F15" s="87" t="s">
        <v>83</v>
      </c>
      <c r="G15" s="123">
        <v>403320</v>
      </c>
      <c r="H15" s="123">
        <v>403320</v>
      </c>
      <c r="I15" s="81"/>
    </row>
    <row r="16" ht="19.9" customHeight="1" spans="2:9">
      <c r="B16" s="81"/>
      <c r="C16" s="81"/>
      <c r="D16" s="81"/>
      <c r="E16" s="86"/>
      <c r="F16" s="131" t="s">
        <v>69</v>
      </c>
      <c r="G16" s="123"/>
      <c r="H16" s="123"/>
      <c r="I16" s="81"/>
    </row>
    <row r="17" ht="19.9" customHeight="1" spans="2:9">
      <c r="B17" s="81">
        <v>208</v>
      </c>
      <c r="C17" s="81">
        <v>20805</v>
      </c>
      <c r="D17" s="81">
        <v>2080505</v>
      </c>
      <c r="E17" s="81">
        <v>607102</v>
      </c>
      <c r="F17" s="81" t="s">
        <v>79</v>
      </c>
      <c r="G17" s="119">
        <v>212147.92</v>
      </c>
      <c r="H17" s="119">
        <v>212147.92</v>
      </c>
      <c r="I17" s="81"/>
    </row>
    <row r="18" ht="19.9" customHeight="1" spans="2:9">
      <c r="B18" s="81">
        <v>208</v>
      </c>
      <c r="C18" s="81">
        <v>20805</v>
      </c>
      <c r="D18" s="81">
        <v>2080506</v>
      </c>
      <c r="E18" s="81">
        <v>607102</v>
      </c>
      <c r="F18" s="81" t="s">
        <v>84</v>
      </c>
      <c r="G18" s="119">
        <v>106073.92</v>
      </c>
      <c r="H18" s="119">
        <v>106073.92</v>
      </c>
      <c r="I18" s="81"/>
    </row>
    <row r="19" ht="19.9" customHeight="1" spans="2:9">
      <c r="B19" s="81">
        <v>210</v>
      </c>
      <c r="C19" s="81">
        <v>21011</v>
      </c>
      <c r="D19" s="81">
        <v>2101102</v>
      </c>
      <c r="E19" s="81">
        <v>607102</v>
      </c>
      <c r="F19" s="81" t="s">
        <v>85</v>
      </c>
      <c r="G19" s="123">
        <v>163339.51</v>
      </c>
      <c r="H19" s="132">
        <v>163339.51</v>
      </c>
      <c r="I19" s="81"/>
    </row>
    <row r="20" ht="19.9" customHeight="1" spans="2:9">
      <c r="B20" s="81">
        <v>213</v>
      </c>
      <c r="C20" s="81">
        <v>21301</v>
      </c>
      <c r="D20" s="81">
        <v>2130104</v>
      </c>
      <c r="E20" s="81">
        <v>607102</v>
      </c>
      <c r="F20" s="81" t="s">
        <v>86</v>
      </c>
      <c r="G20" s="119">
        <v>1989245.21</v>
      </c>
      <c r="H20" s="119">
        <v>1989245.21</v>
      </c>
      <c r="I20" s="81"/>
    </row>
    <row r="21" ht="19.9" customHeight="1" spans="2:9">
      <c r="B21" s="81">
        <v>221</v>
      </c>
      <c r="C21" s="81">
        <v>22102</v>
      </c>
      <c r="D21" s="81">
        <v>2210201</v>
      </c>
      <c r="E21" s="81">
        <v>607102</v>
      </c>
      <c r="F21" s="81" t="s">
        <v>83</v>
      </c>
      <c r="G21" s="123">
        <v>219288</v>
      </c>
      <c r="H21" s="123">
        <v>219288</v>
      </c>
      <c r="I21" s="81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78680555555555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31" sqref="D31"/>
    </sheetView>
  </sheetViews>
  <sheetFormatPr defaultColWidth="10" defaultRowHeight="15"/>
  <cols>
    <col min="1" max="1" width="1.53333333333333" hidden="1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45"/>
      <c r="B1" s="45"/>
      <c r="C1" s="146"/>
      <c r="D1" s="146"/>
      <c r="H1" s="153" t="s">
        <v>87</v>
      </c>
      <c r="I1" s="25" t="s">
        <v>3</v>
      </c>
    </row>
    <row r="2" ht="19.9" customHeight="1" spans="1:9">
      <c r="A2" s="147"/>
      <c r="B2" s="55" t="s">
        <v>88</v>
      </c>
      <c r="C2" s="55"/>
      <c r="D2" s="55"/>
      <c r="E2" s="55"/>
      <c r="F2" s="55"/>
      <c r="G2" s="55"/>
      <c r="H2" s="55"/>
      <c r="I2" s="25"/>
    </row>
    <row r="3" ht="17.05" customHeight="1" spans="1:9">
      <c r="A3" s="148" t="s">
        <v>5</v>
      </c>
      <c r="B3" s="57" t="s">
        <v>89</v>
      </c>
      <c r="C3" s="57"/>
      <c r="D3" s="29"/>
      <c r="H3" s="154" t="s">
        <v>7</v>
      </c>
      <c r="I3" s="25"/>
    </row>
    <row r="4" ht="21.35" customHeight="1" spans="1:9">
      <c r="A4" s="147"/>
      <c r="B4" s="149" t="s">
        <v>8</v>
      </c>
      <c r="C4" s="149"/>
      <c r="D4" s="149" t="s">
        <v>9</v>
      </c>
      <c r="E4" s="149"/>
      <c r="F4" s="149"/>
      <c r="G4" s="149"/>
      <c r="H4" s="149"/>
      <c r="I4" s="25"/>
    </row>
    <row r="5" ht="21.35" customHeight="1" spans="1:9">
      <c r="A5" s="147"/>
      <c r="B5" s="149" t="s">
        <v>10</v>
      </c>
      <c r="C5" s="149" t="s">
        <v>11</v>
      </c>
      <c r="D5" s="149" t="s">
        <v>10</v>
      </c>
      <c r="E5" s="149" t="s">
        <v>54</v>
      </c>
      <c r="F5" s="149" t="s">
        <v>90</v>
      </c>
      <c r="G5" s="149" t="s">
        <v>91</v>
      </c>
      <c r="H5" s="149" t="s">
        <v>92</v>
      </c>
      <c r="I5" s="25"/>
    </row>
    <row r="6" ht="19.9" customHeight="1" spans="1:9">
      <c r="A6" s="53"/>
      <c r="B6" s="150" t="s">
        <v>93</v>
      </c>
      <c r="C6" s="151">
        <v>9746826.46</v>
      </c>
      <c r="D6" s="150" t="s">
        <v>94</v>
      </c>
      <c r="E6" s="151">
        <v>9746826.46</v>
      </c>
      <c r="F6" s="151">
        <v>9746826.46</v>
      </c>
      <c r="G6" s="151"/>
      <c r="H6" s="151"/>
      <c r="I6" s="28"/>
    </row>
    <row r="7" ht="19.9" customHeight="1" spans="1:9">
      <c r="A7" s="53"/>
      <c r="B7" s="77" t="s">
        <v>95</v>
      </c>
      <c r="C7" s="151">
        <v>9746826.46</v>
      </c>
      <c r="D7" s="77" t="s">
        <v>96</v>
      </c>
      <c r="E7" s="151">
        <v>3380323.75</v>
      </c>
      <c r="F7" s="151">
        <v>3380323.75</v>
      </c>
      <c r="G7" s="151"/>
      <c r="H7" s="151"/>
      <c r="I7" s="28"/>
    </row>
    <row r="8" ht="19.9" customHeight="1" spans="1:9">
      <c r="A8" s="53"/>
      <c r="B8" s="77" t="s">
        <v>97</v>
      </c>
      <c r="C8" s="151"/>
      <c r="D8" s="77" t="s">
        <v>98</v>
      </c>
      <c r="E8" s="151"/>
      <c r="F8" s="151"/>
      <c r="G8" s="151"/>
      <c r="H8" s="151"/>
      <c r="I8" s="28"/>
    </row>
    <row r="9" ht="19.9" customHeight="1" spans="1:9">
      <c r="A9" s="53"/>
      <c r="B9" s="77" t="s">
        <v>99</v>
      </c>
      <c r="C9" s="151"/>
      <c r="D9" s="77" t="s">
        <v>100</v>
      </c>
      <c r="E9" s="151"/>
      <c r="F9" s="151"/>
      <c r="G9" s="151"/>
      <c r="H9" s="151"/>
      <c r="I9" s="28"/>
    </row>
    <row r="10" ht="19.9" customHeight="1" spans="1:9">
      <c r="A10" s="53"/>
      <c r="B10" s="150" t="s">
        <v>101</v>
      </c>
      <c r="C10" s="151"/>
      <c r="D10" s="77" t="s">
        <v>102</v>
      </c>
      <c r="E10" s="151"/>
      <c r="F10" s="151"/>
      <c r="G10" s="151"/>
      <c r="H10" s="151"/>
      <c r="I10" s="28"/>
    </row>
    <row r="11" ht="19.9" customHeight="1" spans="1:9">
      <c r="A11" s="53"/>
      <c r="B11" s="77" t="s">
        <v>95</v>
      </c>
      <c r="C11" s="151"/>
      <c r="D11" s="77" t="s">
        <v>103</v>
      </c>
      <c r="E11" s="151"/>
      <c r="F11" s="151"/>
      <c r="G11" s="151"/>
      <c r="H11" s="151"/>
      <c r="I11" s="28"/>
    </row>
    <row r="12" ht="19.9" customHeight="1" spans="1:9">
      <c r="A12" s="53"/>
      <c r="B12" s="77" t="s">
        <v>97</v>
      </c>
      <c r="C12" s="151"/>
      <c r="D12" s="77" t="s">
        <v>104</v>
      </c>
      <c r="E12" s="151"/>
      <c r="F12" s="151"/>
      <c r="G12" s="151"/>
      <c r="H12" s="151"/>
      <c r="I12" s="28"/>
    </row>
    <row r="13" ht="19.9" customHeight="1" spans="1:9">
      <c r="A13" s="53"/>
      <c r="B13" s="77" t="s">
        <v>99</v>
      </c>
      <c r="C13" s="151"/>
      <c r="D13" s="77" t="s">
        <v>105</v>
      </c>
      <c r="E13" s="151"/>
      <c r="F13" s="151"/>
      <c r="G13" s="151"/>
      <c r="H13" s="151"/>
      <c r="I13" s="28"/>
    </row>
    <row r="14" ht="19.9" customHeight="1" spans="1:9">
      <c r="A14" s="53"/>
      <c r="B14" s="77" t="s">
        <v>106</v>
      </c>
      <c r="C14" s="151"/>
      <c r="D14" s="77" t="s">
        <v>107</v>
      </c>
      <c r="E14" s="151">
        <v>892811.84</v>
      </c>
      <c r="F14" s="151">
        <v>892811.84</v>
      </c>
      <c r="G14" s="151"/>
      <c r="H14" s="151"/>
      <c r="I14" s="28"/>
    </row>
    <row r="15" ht="19.9" customHeight="1" spans="1:9">
      <c r="A15" s="53"/>
      <c r="B15" s="77" t="s">
        <v>106</v>
      </c>
      <c r="C15" s="151"/>
      <c r="D15" s="77" t="s">
        <v>108</v>
      </c>
      <c r="E15" s="151"/>
      <c r="F15" s="151"/>
      <c r="G15" s="151"/>
      <c r="H15" s="151"/>
      <c r="I15" s="28"/>
    </row>
    <row r="16" ht="19.9" customHeight="1" spans="1:9">
      <c r="A16" s="53"/>
      <c r="B16" s="77" t="s">
        <v>106</v>
      </c>
      <c r="C16" s="151"/>
      <c r="D16" s="77" t="s">
        <v>109</v>
      </c>
      <c r="E16" s="151">
        <v>470187.66</v>
      </c>
      <c r="F16" s="151">
        <v>470187.66</v>
      </c>
      <c r="G16" s="151"/>
      <c r="H16" s="151"/>
      <c r="I16" s="28"/>
    </row>
    <row r="17" ht="19.9" customHeight="1" spans="1:9">
      <c r="A17" s="53"/>
      <c r="B17" s="77" t="s">
        <v>106</v>
      </c>
      <c r="C17" s="151"/>
      <c r="D17" s="77" t="s">
        <v>110</v>
      </c>
      <c r="E17" s="151"/>
      <c r="F17" s="151"/>
      <c r="G17" s="151"/>
      <c r="H17" s="151"/>
      <c r="I17" s="28"/>
    </row>
    <row r="18" ht="19.9" customHeight="1" spans="1:9">
      <c r="A18" s="53"/>
      <c r="B18" s="77" t="s">
        <v>106</v>
      </c>
      <c r="C18" s="151"/>
      <c r="D18" s="77" t="s">
        <v>111</v>
      </c>
      <c r="E18" s="151"/>
      <c r="F18" s="151"/>
      <c r="G18" s="151"/>
      <c r="H18" s="151"/>
      <c r="I18" s="28"/>
    </row>
    <row r="19" ht="19.9" customHeight="1" spans="1:9">
      <c r="A19" s="53"/>
      <c r="B19" s="77" t="s">
        <v>106</v>
      </c>
      <c r="C19" s="151"/>
      <c r="D19" s="77" t="s">
        <v>112</v>
      </c>
      <c r="E19" s="151">
        <v>4380895.21</v>
      </c>
      <c r="F19" s="151">
        <v>4380895.21</v>
      </c>
      <c r="G19" s="151"/>
      <c r="H19" s="151"/>
      <c r="I19" s="28"/>
    </row>
    <row r="20" ht="19.9" customHeight="1" spans="1:9">
      <c r="A20" s="53"/>
      <c r="B20" s="77" t="s">
        <v>106</v>
      </c>
      <c r="C20" s="151"/>
      <c r="D20" s="77" t="s">
        <v>113</v>
      </c>
      <c r="E20" s="151"/>
      <c r="F20" s="151"/>
      <c r="G20" s="151"/>
      <c r="H20" s="151"/>
      <c r="I20" s="28"/>
    </row>
    <row r="21" ht="19.9" customHeight="1" spans="1:9">
      <c r="A21" s="53"/>
      <c r="B21" s="77" t="s">
        <v>106</v>
      </c>
      <c r="C21" s="151"/>
      <c r="D21" s="77" t="s">
        <v>114</v>
      </c>
      <c r="E21" s="151"/>
      <c r="F21" s="151"/>
      <c r="G21" s="151"/>
      <c r="H21" s="151"/>
      <c r="I21" s="28"/>
    </row>
    <row r="22" ht="19.9" customHeight="1" spans="1:9">
      <c r="A22" s="53"/>
      <c r="B22" s="77" t="s">
        <v>106</v>
      </c>
      <c r="C22" s="151"/>
      <c r="D22" s="77" t="s">
        <v>115</v>
      </c>
      <c r="E22" s="151"/>
      <c r="F22" s="151"/>
      <c r="G22" s="151"/>
      <c r="H22" s="151"/>
      <c r="I22" s="28"/>
    </row>
    <row r="23" ht="19.9" customHeight="1" spans="1:9">
      <c r="A23" s="53"/>
      <c r="B23" s="77" t="s">
        <v>106</v>
      </c>
      <c r="C23" s="151"/>
      <c r="D23" s="77" t="s">
        <v>116</v>
      </c>
      <c r="E23" s="151"/>
      <c r="F23" s="151"/>
      <c r="G23" s="151"/>
      <c r="H23" s="151"/>
      <c r="I23" s="28"/>
    </row>
    <row r="24" ht="19.9" customHeight="1" spans="1:9">
      <c r="A24" s="53"/>
      <c r="B24" s="77" t="s">
        <v>106</v>
      </c>
      <c r="C24" s="151"/>
      <c r="D24" s="77" t="s">
        <v>117</v>
      </c>
      <c r="E24" s="151"/>
      <c r="F24" s="151"/>
      <c r="G24" s="151"/>
      <c r="H24" s="151"/>
      <c r="I24" s="28"/>
    </row>
    <row r="25" ht="19.9" customHeight="1" spans="1:9">
      <c r="A25" s="53"/>
      <c r="B25" s="77" t="s">
        <v>106</v>
      </c>
      <c r="C25" s="151"/>
      <c r="D25" s="77" t="s">
        <v>118</v>
      </c>
      <c r="E25" s="151"/>
      <c r="F25" s="151"/>
      <c r="G25" s="151"/>
      <c r="H25" s="151"/>
      <c r="I25" s="28"/>
    </row>
    <row r="26" ht="19.9" customHeight="1" spans="1:9">
      <c r="A26" s="53"/>
      <c r="B26" s="77" t="s">
        <v>106</v>
      </c>
      <c r="C26" s="151"/>
      <c r="D26" s="77" t="s">
        <v>119</v>
      </c>
      <c r="E26" s="151">
        <v>622608</v>
      </c>
      <c r="F26" s="151">
        <v>622608</v>
      </c>
      <c r="G26" s="151"/>
      <c r="H26" s="151"/>
      <c r="I26" s="28"/>
    </row>
    <row r="27" ht="19.9" customHeight="1" spans="1:9">
      <c r="A27" s="53"/>
      <c r="B27" s="77" t="s">
        <v>106</v>
      </c>
      <c r="C27" s="151"/>
      <c r="D27" s="77" t="s">
        <v>120</v>
      </c>
      <c r="E27" s="151"/>
      <c r="F27" s="151"/>
      <c r="G27" s="151"/>
      <c r="H27" s="151"/>
      <c r="I27" s="28"/>
    </row>
    <row r="28" ht="19.9" customHeight="1" spans="1:9">
      <c r="A28" s="53"/>
      <c r="B28" s="77" t="s">
        <v>106</v>
      </c>
      <c r="C28" s="151"/>
      <c r="D28" s="77" t="s">
        <v>121</v>
      </c>
      <c r="E28" s="151"/>
      <c r="F28" s="151"/>
      <c r="G28" s="151"/>
      <c r="H28" s="151"/>
      <c r="I28" s="28"/>
    </row>
    <row r="29" ht="19.9" customHeight="1" spans="1:9">
      <c r="A29" s="53"/>
      <c r="B29" s="77" t="s">
        <v>106</v>
      </c>
      <c r="C29" s="151"/>
      <c r="D29" s="77" t="s">
        <v>122</v>
      </c>
      <c r="E29" s="151"/>
      <c r="F29" s="151"/>
      <c r="G29" s="151"/>
      <c r="H29" s="151"/>
      <c r="I29" s="28"/>
    </row>
    <row r="30" ht="19.9" customHeight="1" spans="1:9">
      <c r="A30" s="53"/>
      <c r="B30" s="77" t="s">
        <v>106</v>
      </c>
      <c r="C30" s="151"/>
      <c r="D30" s="77" t="s">
        <v>123</v>
      </c>
      <c r="E30" s="151"/>
      <c r="F30" s="151"/>
      <c r="G30" s="151"/>
      <c r="H30" s="151"/>
      <c r="I30" s="28"/>
    </row>
    <row r="31" ht="19.9" customHeight="1" spans="1:9">
      <c r="A31" s="53"/>
      <c r="B31" s="77" t="s">
        <v>106</v>
      </c>
      <c r="C31" s="151"/>
      <c r="D31" s="77" t="s">
        <v>124</v>
      </c>
      <c r="E31" s="151"/>
      <c r="F31" s="151"/>
      <c r="G31" s="151"/>
      <c r="H31" s="151"/>
      <c r="I31" s="28"/>
    </row>
    <row r="32" ht="19.9" customHeight="1" spans="1:9">
      <c r="A32" s="53"/>
      <c r="B32" s="77" t="s">
        <v>106</v>
      </c>
      <c r="C32" s="151"/>
      <c r="D32" s="77" t="s">
        <v>125</v>
      </c>
      <c r="E32" s="151"/>
      <c r="F32" s="151"/>
      <c r="G32" s="151"/>
      <c r="H32" s="151"/>
      <c r="I32" s="28"/>
    </row>
    <row r="33" ht="19.9" customHeight="1" spans="1:9">
      <c r="A33" s="53"/>
      <c r="B33" s="77" t="s">
        <v>106</v>
      </c>
      <c r="C33" s="151"/>
      <c r="D33" s="77" t="s">
        <v>126</v>
      </c>
      <c r="E33" s="151"/>
      <c r="F33" s="151"/>
      <c r="G33" s="151"/>
      <c r="H33" s="151"/>
      <c r="I33" s="28"/>
    </row>
    <row r="34" ht="19.9" customHeight="1" spans="1:9">
      <c r="A34" s="53"/>
      <c r="B34" s="77" t="s">
        <v>106</v>
      </c>
      <c r="C34" s="151"/>
      <c r="D34" s="77" t="s">
        <v>127</v>
      </c>
      <c r="E34" s="151"/>
      <c r="F34" s="151"/>
      <c r="G34" s="151"/>
      <c r="H34" s="151"/>
      <c r="I34" s="28"/>
    </row>
    <row r="35" ht="8.5" customHeight="1" spans="1:9">
      <c r="A35" s="152"/>
      <c r="B35" s="152"/>
      <c r="C35" s="152"/>
      <c r="D35" s="29"/>
      <c r="E35" s="152"/>
      <c r="F35" s="152"/>
      <c r="G35" s="152"/>
      <c r="H35" s="152"/>
      <c r="I35" s="3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.236111111111111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3"/>
  <sheetViews>
    <sheetView view="pageBreakPreview" zoomScaleNormal="100" workbookViewId="0">
      <pane ySplit="6" topLeftCell="A7" activePane="bottomLeft" state="frozen"/>
      <selection/>
      <selection pane="bottomLeft" activeCell="E57" sqref="E57"/>
    </sheetView>
  </sheetViews>
  <sheetFormatPr defaultColWidth="10" defaultRowHeight="19.9" customHeight="1"/>
  <cols>
    <col min="1" max="1" width="1.53333333333333" hidden="1" customWidth="1"/>
    <col min="2" max="2" width="6.15" customWidth="1"/>
    <col min="3" max="3" width="8.38333333333333" style="92" customWidth="1"/>
    <col min="4" max="4" width="13.3333333333333" customWidth="1"/>
    <col min="5" max="5" width="41.0333333333333" customWidth="1"/>
    <col min="6" max="10" width="13.75" customWidth="1"/>
    <col min="11" max="39" width="10.2583333333333" customWidth="1"/>
    <col min="40" max="40" width="1.53333333333333" customWidth="1"/>
    <col min="41" max="41" width="9.76666666666667" customWidth="1"/>
  </cols>
  <sheetData>
    <row r="1" customHeight="1" spans="1:40">
      <c r="A1" s="45"/>
      <c r="B1" s="45"/>
      <c r="C1" s="136"/>
      <c r="D1" s="1"/>
      <c r="E1" s="1"/>
      <c r="F1" s="44"/>
      <c r="G1" s="44"/>
      <c r="H1" s="44"/>
      <c r="I1" s="1"/>
      <c r="J1" s="1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42" t="s">
        <v>128</v>
      </c>
      <c r="AN1" s="7"/>
    </row>
    <row r="2" customHeight="1" spans="1:40">
      <c r="A2" s="44"/>
      <c r="B2" s="55" t="s">
        <v>129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7"/>
    </row>
    <row r="3" customHeight="1" spans="1:40">
      <c r="A3" s="56" t="s">
        <v>5</v>
      </c>
      <c r="B3" s="57" t="s">
        <v>6</v>
      </c>
      <c r="C3" s="69"/>
      <c r="D3" s="57"/>
      <c r="E3" s="57"/>
      <c r="F3" s="5"/>
      <c r="G3" s="64"/>
      <c r="H3" s="134"/>
      <c r="I3" s="5"/>
      <c r="J3" s="5"/>
      <c r="K3" s="14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134" t="s">
        <v>7</v>
      </c>
      <c r="AM3" s="134"/>
      <c r="AN3" s="143"/>
    </row>
    <row r="4" customHeight="1" spans="1:40">
      <c r="A4" s="53"/>
      <c r="B4" s="58" t="s">
        <v>10</v>
      </c>
      <c r="C4" s="58"/>
      <c r="D4" s="58"/>
      <c r="E4" s="58"/>
      <c r="F4" s="58" t="s">
        <v>130</v>
      </c>
      <c r="G4" s="58" t="s">
        <v>131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132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133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25"/>
    </row>
    <row r="5" customHeight="1" spans="1:40">
      <c r="A5" s="53"/>
      <c r="B5" s="58" t="s">
        <v>74</v>
      </c>
      <c r="C5" s="58"/>
      <c r="D5" s="58" t="s">
        <v>65</v>
      </c>
      <c r="E5" s="58" t="s">
        <v>66</v>
      </c>
      <c r="F5" s="58"/>
      <c r="G5" s="58" t="s">
        <v>54</v>
      </c>
      <c r="H5" s="58" t="s">
        <v>134</v>
      </c>
      <c r="I5" s="58"/>
      <c r="J5" s="58"/>
      <c r="K5" s="58" t="s">
        <v>135</v>
      </c>
      <c r="L5" s="58"/>
      <c r="M5" s="58"/>
      <c r="N5" s="58" t="s">
        <v>136</v>
      </c>
      <c r="O5" s="58"/>
      <c r="P5" s="58"/>
      <c r="Q5" s="58" t="s">
        <v>54</v>
      </c>
      <c r="R5" s="58" t="s">
        <v>134</v>
      </c>
      <c r="S5" s="58"/>
      <c r="T5" s="58"/>
      <c r="U5" s="58" t="s">
        <v>135</v>
      </c>
      <c r="V5" s="58"/>
      <c r="W5" s="58"/>
      <c r="X5" s="58" t="s">
        <v>136</v>
      </c>
      <c r="Y5" s="58"/>
      <c r="Z5" s="58"/>
      <c r="AA5" s="58" t="s">
        <v>54</v>
      </c>
      <c r="AB5" s="58" t="s">
        <v>134</v>
      </c>
      <c r="AC5" s="58"/>
      <c r="AD5" s="58"/>
      <c r="AE5" s="58" t="s">
        <v>135</v>
      </c>
      <c r="AF5" s="58"/>
      <c r="AG5" s="58"/>
      <c r="AH5" s="58" t="s">
        <v>136</v>
      </c>
      <c r="AI5" s="58"/>
      <c r="AJ5" s="58"/>
      <c r="AK5" s="58" t="s">
        <v>137</v>
      </c>
      <c r="AL5" s="58"/>
      <c r="AM5" s="58"/>
      <c r="AN5" s="25"/>
    </row>
    <row r="6" customHeight="1" spans="1:40">
      <c r="A6" s="29"/>
      <c r="B6" s="58" t="s">
        <v>75</v>
      </c>
      <c r="C6" s="58" t="s">
        <v>76</v>
      </c>
      <c r="D6" s="58"/>
      <c r="E6" s="58"/>
      <c r="F6" s="58"/>
      <c r="G6" s="58"/>
      <c r="H6" s="58" t="s">
        <v>138</v>
      </c>
      <c r="I6" s="58" t="s">
        <v>72</v>
      </c>
      <c r="J6" s="58" t="s">
        <v>73</v>
      </c>
      <c r="K6" s="58" t="s">
        <v>138</v>
      </c>
      <c r="L6" s="58" t="s">
        <v>72</v>
      </c>
      <c r="M6" s="58" t="s">
        <v>73</v>
      </c>
      <c r="N6" s="58" t="s">
        <v>138</v>
      </c>
      <c r="O6" s="58" t="s">
        <v>72</v>
      </c>
      <c r="P6" s="58" t="s">
        <v>73</v>
      </c>
      <c r="Q6" s="58"/>
      <c r="R6" s="58" t="s">
        <v>138</v>
      </c>
      <c r="S6" s="58" t="s">
        <v>72</v>
      </c>
      <c r="T6" s="58" t="s">
        <v>73</v>
      </c>
      <c r="U6" s="58" t="s">
        <v>138</v>
      </c>
      <c r="V6" s="58" t="s">
        <v>72</v>
      </c>
      <c r="W6" s="58" t="s">
        <v>73</v>
      </c>
      <c r="X6" s="58" t="s">
        <v>138</v>
      </c>
      <c r="Y6" s="58" t="s">
        <v>72</v>
      </c>
      <c r="Z6" s="58" t="s">
        <v>73</v>
      </c>
      <c r="AA6" s="58"/>
      <c r="AB6" s="58" t="s">
        <v>138</v>
      </c>
      <c r="AC6" s="58" t="s">
        <v>72</v>
      </c>
      <c r="AD6" s="58" t="s">
        <v>73</v>
      </c>
      <c r="AE6" s="58" t="s">
        <v>138</v>
      </c>
      <c r="AF6" s="58" t="s">
        <v>72</v>
      </c>
      <c r="AG6" s="58" t="s">
        <v>73</v>
      </c>
      <c r="AH6" s="58" t="s">
        <v>138</v>
      </c>
      <c r="AI6" s="58" t="s">
        <v>72</v>
      </c>
      <c r="AJ6" s="58" t="s">
        <v>73</v>
      </c>
      <c r="AK6" s="58" t="s">
        <v>138</v>
      </c>
      <c r="AL6" s="58" t="s">
        <v>72</v>
      </c>
      <c r="AM6" s="58" t="s">
        <v>73</v>
      </c>
      <c r="AN6" s="25"/>
    </row>
    <row r="7" customHeight="1" spans="1:40">
      <c r="A7" s="53"/>
      <c r="B7" s="60"/>
      <c r="C7" s="60"/>
      <c r="D7" s="60"/>
      <c r="E7" s="60" t="s">
        <v>67</v>
      </c>
      <c r="F7" s="113">
        <f t="shared" ref="F7:F24" si="0">G7</f>
        <v>9746826.46</v>
      </c>
      <c r="G7" s="113">
        <f>G8+G32</f>
        <v>9746826.46</v>
      </c>
      <c r="H7" s="113">
        <f>I7+J7</f>
        <v>9746826.46</v>
      </c>
      <c r="I7" s="113">
        <f>I8+I32</f>
        <v>7698526.46</v>
      </c>
      <c r="J7" s="65">
        <f>J8+J32</f>
        <v>2048300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25"/>
    </row>
    <row r="8" customHeight="1" spans="1:40">
      <c r="A8" s="53"/>
      <c r="B8" s="60"/>
      <c r="C8" s="60"/>
      <c r="D8" s="60"/>
      <c r="E8" s="60" t="s">
        <v>68</v>
      </c>
      <c r="F8" s="113">
        <f t="shared" si="0"/>
        <v>7056731.9</v>
      </c>
      <c r="G8" s="113">
        <f t="shared" ref="G8:G14" si="1">H8</f>
        <v>7056731.9</v>
      </c>
      <c r="H8" s="113">
        <f>I8+J8</f>
        <v>7056731.9</v>
      </c>
      <c r="I8" s="113">
        <f>I9+I20+I29</f>
        <v>5008431.9</v>
      </c>
      <c r="J8" s="65">
        <f>J9+J20+J29</f>
        <v>2048300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25"/>
    </row>
    <row r="9" customHeight="1" spans="1:40">
      <c r="A9" s="53"/>
      <c r="B9" s="86">
        <v>301</v>
      </c>
      <c r="C9" s="86"/>
      <c r="D9" s="86">
        <v>607001</v>
      </c>
      <c r="E9" s="77" t="s">
        <v>139</v>
      </c>
      <c r="F9" s="116">
        <f t="shared" si="0"/>
        <v>4661407.9</v>
      </c>
      <c r="G9" s="116">
        <f t="shared" si="1"/>
        <v>4661407.9</v>
      </c>
      <c r="H9" s="116">
        <f>I9+J9</f>
        <v>4661407.9</v>
      </c>
      <c r="I9" s="116">
        <f>SUM(I10:I19)</f>
        <v>4644707.9</v>
      </c>
      <c r="J9" s="114">
        <f>SUM(J10:J19)</f>
        <v>16700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25"/>
    </row>
    <row r="10" customHeight="1" spans="1:40">
      <c r="A10" s="83"/>
      <c r="B10" s="86"/>
      <c r="C10" s="102" t="s">
        <v>140</v>
      </c>
      <c r="D10" s="86">
        <v>607001</v>
      </c>
      <c r="E10" s="77" t="s">
        <v>141</v>
      </c>
      <c r="F10" s="114">
        <f t="shared" si="0"/>
        <v>1069980</v>
      </c>
      <c r="G10" s="114">
        <f t="shared" si="1"/>
        <v>1069980</v>
      </c>
      <c r="H10" s="114">
        <f t="shared" ref="H10:H19" si="2">I10</f>
        <v>1069980</v>
      </c>
      <c r="I10" s="114">
        <v>1069980</v>
      </c>
      <c r="J10" s="114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4"/>
    </row>
    <row r="11" customHeight="1" spans="2:39">
      <c r="B11" s="86"/>
      <c r="C11" s="102" t="s">
        <v>142</v>
      </c>
      <c r="D11" s="86">
        <v>607001</v>
      </c>
      <c r="E11" s="77" t="s">
        <v>143</v>
      </c>
      <c r="F11" s="114">
        <f t="shared" si="0"/>
        <v>1235052</v>
      </c>
      <c r="G11" s="114">
        <f t="shared" si="1"/>
        <v>1235052</v>
      </c>
      <c r="H11" s="114">
        <f t="shared" si="2"/>
        <v>1235052</v>
      </c>
      <c r="I11" s="118">
        <v>1235052</v>
      </c>
      <c r="J11" s="135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</row>
    <row r="12" customHeight="1" spans="2:39">
      <c r="B12" s="86"/>
      <c r="C12" s="102" t="s">
        <v>144</v>
      </c>
      <c r="D12" s="86">
        <v>607001</v>
      </c>
      <c r="E12" s="77" t="s">
        <v>145</v>
      </c>
      <c r="F12" s="114">
        <f t="shared" si="0"/>
        <v>996713</v>
      </c>
      <c r="G12" s="114">
        <f t="shared" si="1"/>
        <v>996713</v>
      </c>
      <c r="H12" s="114">
        <f t="shared" si="2"/>
        <v>996713</v>
      </c>
      <c r="I12" s="116">
        <v>996713</v>
      </c>
      <c r="J12" s="117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customHeight="1" spans="2:39">
      <c r="B13" s="81"/>
      <c r="C13" s="104" t="s">
        <v>146</v>
      </c>
      <c r="D13" s="86">
        <v>607001</v>
      </c>
      <c r="E13" s="77" t="s">
        <v>147</v>
      </c>
      <c r="F13" s="114">
        <f t="shared" si="0"/>
        <v>383060</v>
      </c>
      <c r="G13" s="114">
        <f t="shared" si="1"/>
        <v>383060</v>
      </c>
      <c r="H13" s="114">
        <f t="shared" si="2"/>
        <v>383060</v>
      </c>
      <c r="I13" s="119">
        <v>383060</v>
      </c>
      <c r="J13" s="81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customHeight="1" spans="2:39">
      <c r="B14" s="81"/>
      <c r="C14" s="104" t="s">
        <v>148</v>
      </c>
      <c r="D14" s="86">
        <v>607001</v>
      </c>
      <c r="E14" s="77" t="s">
        <v>149</v>
      </c>
      <c r="F14" s="114">
        <f t="shared" si="0"/>
        <v>191530</v>
      </c>
      <c r="G14" s="114">
        <f t="shared" si="1"/>
        <v>191530</v>
      </c>
      <c r="H14" s="114">
        <f t="shared" si="2"/>
        <v>191530</v>
      </c>
      <c r="I14" s="119">
        <v>191530</v>
      </c>
      <c r="J14" s="12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customHeight="1" spans="2:39">
      <c r="B15" s="81"/>
      <c r="C15" s="104" t="s">
        <v>150</v>
      </c>
      <c r="D15" s="86">
        <v>607001</v>
      </c>
      <c r="E15" s="77" t="s">
        <v>151</v>
      </c>
      <c r="F15" s="114">
        <f t="shared" si="0"/>
        <v>231122.15</v>
      </c>
      <c r="G15" s="114">
        <f>I15</f>
        <v>231122.15</v>
      </c>
      <c r="H15" s="114">
        <f t="shared" si="2"/>
        <v>231122.15</v>
      </c>
      <c r="I15" s="119">
        <v>231122.15</v>
      </c>
      <c r="J15" s="81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customHeight="1" spans="2:39">
      <c r="B16" s="81"/>
      <c r="C16" s="81">
        <v>11</v>
      </c>
      <c r="D16" s="86">
        <v>607001</v>
      </c>
      <c r="E16" s="77" t="s">
        <v>152</v>
      </c>
      <c r="F16" s="114">
        <f t="shared" si="0"/>
        <v>75726</v>
      </c>
      <c r="G16" s="114">
        <f t="shared" ref="G16:G25" si="3">H16</f>
        <v>75726</v>
      </c>
      <c r="H16" s="114">
        <f t="shared" si="2"/>
        <v>75726</v>
      </c>
      <c r="I16" s="119">
        <v>75726</v>
      </c>
      <c r="J16" s="81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customHeight="1" spans="2:39">
      <c r="B17" s="81"/>
      <c r="C17" s="81">
        <v>12</v>
      </c>
      <c r="D17" s="86">
        <v>607001</v>
      </c>
      <c r="E17" s="77" t="s">
        <v>153</v>
      </c>
      <c r="F17" s="114">
        <f t="shared" si="0"/>
        <v>4804.75</v>
      </c>
      <c r="G17" s="114">
        <f t="shared" si="3"/>
        <v>4804.75</v>
      </c>
      <c r="H17" s="114">
        <f t="shared" si="2"/>
        <v>4804.75</v>
      </c>
      <c r="I17" s="119">
        <v>4804.75</v>
      </c>
      <c r="J17" s="81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customHeight="1" spans="2:39">
      <c r="B18" s="81"/>
      <c r="C18" s="81">
        <v>13</v>
      </c>
      <c r="D18" s="86">
        <v>607001</v>
      </c>
      <c r="E18" s="77" t="s">
        <v>154</v>
      </c>
      <c r="F18" s="114">
        <f t="shared" si="0"/>
        <v>403320</v>
      </c>
      <c r="G18" s="114">
        <f t="shared" si="3"/>
        <v>403320</v>
      </c>
      <c r="H18" s="114">
        <f t="shared" si="2"/>
        <v>403320</v>
      </c>
      <c r="I18" s="120">
        <v>403320</v>
      </c>
      <c r="J18" s="81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customHeight="1" spans="2:39">
      <c r="B19" s="133"/>
      <c r="C19" s="81">
        <v>14</v>
      </c>
      <c r="D19" s="86">
        <v>607001</v>
      </c>
      <c r="E19" s="121" t="s">
        <v>155</v>
      </c>
      <c r="F19" s="114">
        <f t="shared" si="0"/>
        <v>53400</v>
      </c>
      <c r="G19" s="114">
        <f t="shared" si="3"/>
        <v>53400</v>
      </c>
      <c r="H19" s="114">
        <f t="shared" si="2"/>
        <v>53400</v>
      </c>
      <c r="I19" s="119">
        <v>53400</v>
      </c>
      <c r="J19" s="81">
        <v>16700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customHeight="1" spans="2:39">
      <c r="B20" s="133">
        <v>302</v>
      </c>
      <c r="C20" s="81"/>
      <c r="D20" s="86">
        <v>607001</v>
      </c>
      <c r="E20" s="121" t="s">
        <v>156</v>
      </c>
      <c r="F20" s="139">
        <f t="shared" si="0"/>
        <v>496000</v>
      </c>
      <c r="G20" s="139">
        <f t="shared" si="3"/>
        <v>496000</v>
      </c>
      <c r="H20" s="139">
        <f>I20+J20</f>
        <v>496000</v>
      </c>
      <c r="I20" s="122">
        <f>SUM(I21:I28)</f>
        <v>256000</v>
      </c>
      <c r="J20" s="105">
        <f>SUM(J21:J28)</f>
        <v>240000</v>
      </c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</row>
    <row r="21" customHeight="1" spans="2:40">
      <c r="B21" s="133"/>
      <c r="C21" s="104" t="s">
        <v>140</v>
      </c>
      <c r="D21" s="86">
        <v>607001</v>
      </c>
      <c r="E21" s="121" t="s">
        <v>157</v>
      </c>
      <c r="F21" s="81">
        <f t="shared" si="0"/>
        <v>81880</v>
      </c>
      <c r="G21" s="81">
        <f t="shared" si="3"/>
        <v>81880</v>
      </c>
      <c r="H21" s="81">
        <f>I21</f>
        <v>81880</v>
      </c>
      <c r="I21" s="123">
        <v>81880</v>
      </c>
      <c r="J21" s="81">
        <v>120000</v>
      </c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</row>
    <row r="22" customHeight="1" spans="2:40">
      <c r="B22" s="133"/>
      <c r="C22" s="104" t="s">
        <v>158</v>
      </c>
      <c r="D22" s="86">
        <v>607001</v>
      </c>
      <c r="E22" s="121" t="s">
        <v>159</v>
      </c>
      <c r="F22" s="81">
        <f t="shared" si="0"/>
        <v>40000</v>
      </c>
      <c r="G22" s="81">
        <f t="shared" si="3"/>
        <v>40000</v>
      </c>
      <c r="H22" s="81">
        <f>I22</f>
        <v>40000</v>
      </c>
      <c r="I22" s="119">
        <v>40000</v>
      </c>
      <c r="J22" s="81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</row>
    <row r="23" customHeight="1" spans="2:40">
      <c r="B23" s="133"/>
      <c r="C23" s="104" t="s">
        <v>160</v>
      </c>
      <c r="D23" s="86">
        <v>607001</v>
      </c>
      <c r="E23" s="121" t="s">
        <v>161</v>
      </c>
      <c r="F23" s="81">
        <f t="shared" si="0"/>
        <v>24000</v>
      </c>
      <c r="G23" s="81">
        <f t="shared" si="3"/>
        <v>24000</v>
      </c>
      <c r="H23" s="81">
        <f>I23</f>
        <v>24000</v>
      </c>
      <c r="I23" s="123">
        <v>24000</v>
      </c>
      <c r="J23" s="81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</row>
    <row r="24" customHeight="1" spans="2:40">
      <c r="B24" s="133"/>
      <c r="C24" s="104" t="s">
        <v>146</v>
      </c>
      <c r="D24" s="86">
        <v>607001</v>
      </c>
      <c r="E24" s="124" t="s">
        <v>162</v>
      </c>
      <c r="F24" s="81">
        <f t="shared" si="0"/>
        <v>61000</v>
      </c>
      <c r="G24" s="81">
        <f t="shared" si="3"/>
        <v>61000</v>
      </c>
      <c r="H24" s="81">
        <f>I24</f>
        <v>61000</v>
      </c>
      <c r="I24" s="123">
        <v>61000</v>
      </c>
      <c r="J24" s="81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</row>
    <row r="25" customHeight="1" spans="2:40">
      <c r="B25" s="133"/>
      <c r="C25" s="81">
        <v>13</v>
      </c>
      <c r="D25" s="86">
        <v>607001</v>
      </c>
      <c r="E25" s="121" t="s">
        <v>163</v>
      </c>
      <c r="F25" s="81">
        <f>H25</f>
        <v>120000</v>
      </c>
      <c r="G25" s="81">
        <f t="shared" si="3"/>
        <v>120000</v>
      </c>
      <c r="H25" s="81">
        <f>SUM(I25:J25)</f>
        <v>120000</v>
      </c>
      <c r="I25" s="81"/>
      <c r="J25" s="81">
        <v>120000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</row>
    <row r="26" customHeight="1" spans="2:40">
      <c r="B26" s="133"/>
      <c r="C26" s="81">
        <v>15</v>
      </c>
      <c r="D26" s="86">
        <v>607001</v>
      </c>
      <c r="E26" s="121" t="s">
        <v>164</v>
      </c>
      <c r="F26" s="81">
        <f>H26</f>
        <v>4800</v>
      </c>
      <c r="G26" s="81">
        <f>I26</f>
        <v>4800</v>
      </c>
      <c r="H26" s="81">
        <f>I26</f>
        <v>4800</v>
      </c>
      <c r="I26" s="123">
        <v>4800</v>
      </c>
      <c r="J26" s="81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</row>
    <row r="27" customHeight="1" spans="2:40">
      <c r="B27" s="133"/>
      <c r="C27" s="81">
        <v>17</v>
      </c>
      <c r="D27" s="86">
        <v>607001</v>
      </c>
      <c r="E27" s="121" t="s">
        <v>165</v>
      </c>
      <c r="F27" s="132">
        <v>4320</v>
      </c>
      <c r="G27" s="132">
        <v>4320</v>
      </c>
      <c r="H27" s="132">
        <v>4320</v>
      </c>
      <c r="I27" s="123">
        <v>4320</v>
      </c>
      <c r="J27" s="81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</row>
    <row r="28" customHeight="1" spans="2:40">
      <c r="B28" s="133"/>
      <c r="C28" s="81">
        <v>31</v>
      </c>
      <c r="D28" s="86">
        <v>607001</v>
      </c>
      <c r="E28" s="121" t="s">
        <v>166</v>
      </c>
      <c r="F28" s="81">
        <f t="shared" ref="F28:F34" si="4">G28</f>
        <v>40000</v>
      </c>
      <c r="G28" s="81">
        <f t="shared" ref="G28:G34" si="5">H28</f>
        <v>40000</v>
      </c>
      <c r="H28" s="81">
        <f>I28</f>
        <v>40000</v>
      </c>
      <c r="I28" s="123">
        <v>40000</v>
      </c>
      <c r="J28" s="81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</row>
    <row r="29" customHeight="1" spans="2:40">
      <c r="B29" s="133">
        <v>303</v>
      </c>
      <c r="C29" s="81"/>
      <c r="D29" s="86">
        <v>607001</v>
      </c>
      <c r="E29" s="121" t="s">
        <v>167</v>
      </c>
      <c r="F29" s="123">
        <f t="shared" si="4"/>
        <v>1899324</v>
      </c>
      <c r="G29" s="123">
        <f t="shared" si="5"/>
        <v>1899324</v>
      </c>
      <c r="H29" s="123">
        <f>I29+J29</f>
        <v>1899324</v>
      </c>
      <c r="I29" s="123">
        <v>107724</v>
      </c>
      <c r="J29" s="81">
        <f>SUM(J30:J31)</f>
        <v>1791600</v>
      </c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</row>
    <row r="30" customHeight="1" spans="2:40">
      <c r="B30" s="133"/>
      <c r="C30" s="104" t="s">
        <v>168</v>
      </c>
      <c r="D30" s="86">
        <v>607001</v>
      </c>
      <c r="E30" s="121" t="s">
        <v>169</v>
      </c>
      <c r="F30" s="81">
        <f t="shared" si="4"/>
        <v>107376</v>
      </c>
      <c r="G30" s="81">
        <f t="shared" si="5"/>
        <v>107376</v>
      </c>
      <c r="H30" s="81">
        <f>I30</f>
        <v>107376</v>
      </c>
      <c r="I30" s="123">
        <v>107376</v>
      </c>
      <c r="J30" s="81">
        <v>1791600</v>
      </c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</row>
    <row r="31" customHeight="1" spans="2:40">
      <c r="B31" s="133"/>
      <c r="C31" s="104" t="s">
        <v>148</v>
      </c>
      <c r="D31" s="86">
        <v>607001</v>
      </c>
      <c r="E31" s="125" t="s">
        <v>170</v>
      </c>
      <c r="F31" s="81">
        <f t="shared" si="4"/>
        <v>348</v>
      </c>
      <c r="G31" s="81">
        <f t="shared" si="5"/>
        <v>348</v>
      </c>
      <c r="H31" s="81">
        <f>I31</f>
        <v>348</v>
      </c>
      <c r="I31" s="81">
        <v>348</v>
      </c>
      <c r="J31" s="81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</row>
    <row r="32" customHeight="1" spans="2:40">
      <c r="B32" s="133"/>
      <c r="C32" s="81"/>
      <c r="D32" s="133"/>
      <c r="E32" s="126" t="s">
        <v>171</v>
      </c>
      <c r="F32" s="81">
        <f t="shared" si="4"/>
        <v>2690094.56</v>
      </c>
      <c r="G32" s="81">
        <f t="shared" si="5"/>
        <v>2690094.56</v>
      </c>
      <c r="H32" s="81">
        <f>I32</f>
        <v>2690094.56</v>
      </c>
      <c r="I32" s="81">
        <f>I33+I44+I50</f>
        <v>2690094.56</v>
      </c>
      <c r="J32" s="81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</row>
    <row r="33" customHeight="1" spans="2:40">
      <c r="B33" s="133">
        <v>301</v>
      </c>
      <c r="C33" s="81"/>
      <c r="D33" s="81">
        <v>607102</v>
      </c>
      <c r="E33" s="126" t="s">
        <v>139</v>
      </c>
      <c r="F33" s="81">
        <f t="shared" si="4"/>
        <v>2545102.56</v>
      </c>
      <c r="G33" s="81">
        <f t="shared" si="5"/>
        <v>2545102.56</v>
      </c>
      <c r="H33" s="81">
        <f>I33+J33</f>
        <v>2545102.56</v>
      </c>
      <c r="I33" s="81">
        <f>SUM(I34:I43)</f>
        <v>2545102.56</v>
      </c>
      <c r="J33" s="81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</row>
    <row r="34" customHeight="1" spans="2:40">
      <c r="B34" s="133"/>
      <c r="C34" s="104" t="s">
        <v>140</v>
      </c>
      <c r="D34" s="81">
        <v>607102</v>
      </c>
      <c r="E34" s="126" t="s">
        <v>141</v>
      </c>
      <c r="F34" s="81">
        <f t="shared" si="4"/>
        <v>537492</v>
      </c>
      <c r="G34" s="81">
        <f t="shared" si="5"/>
        <v>537492</v>
      </c>
      <c r="H34" s="81">
        <f>I34+J34</f>
        <v>537492</v>
      </c>
      <c r="I34" s="123">
        <v>537492</v>
      </c>
      <c r="J34" s="81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</row>
    <row r="35" customHeight="1" spans="2:40">
      <c r="B35" s="133"/>
      <c r="C35" s="104" t="s">
        <v>142</v>
      </c>
      <c r="D35" s="81">
        <v>607102</v>
      </c>
      <c r="E35" s="126" t="s">
        <v>143</v>
      </c>
      <c r="F35" s="81">
        <f t="shared" ref="F35:F51" si="6">G35</f>
        <v>253338</v>
      </c>
      <c r="G35" s="81">
        <f t="shared" ref="G35:G51" si="7">H35</f>
        <v>253338</v>
      </c>
      <c r="H35" s="81">
        <f t="shared" ref="H35:H43" si="8">I35+J35</f>
        <v>253338</v>
      </c>
      <c r="I35" s="123">
        <v>253338</v>
      </c>
      <c r="J35" s="81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</row>
    <row r="36" customHeight="1" spans="2:40">
      <c r="B36" s="133"/>
      <c r="C36" s="104" t="s">
        <v>160</v>
      </c>
      <c r="D36" s="81">
        <v>607102</v>
      </c>
      <c r="E36" s="126" t="s">
        <v>172</v>
      </c>
      <c r="F36" s="81">
        <f t="shared" si="6"/>
        <v>1017146.2</v>
      </c>
      <c r="G36" s="81">
        <f t="shared" si="7"/>
        <v>1017146.2</v>
      </c>
      <c r="H36" s="81">
        <f t="shared" si="8"/>
        <v>1017146.2</v>
      </c>
      <c r="I36" s="123">
        <v>1017146.2</v>
      </c>
      <c r="J36" s="81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</row>
    <row r="37" customHeight="1" spans="2:40">
      <c r="B37" s="133"/>
      <c r="C37" s="104" t="s">
        <v>146</v>
      </c>
      <c r="D37" s="81">
        <v>607102</v>
      </c>
      <c r="E37" s="126" t="s">
        <v>147</v>
      </c>
      <c r="F37" s="81">
        <f t="shared" si="6"/>
        <v>212147.92</v>
      </c>
      <c r="G37" s="81">
        <f t="shared" si="7"/>
        <v>212147.92</v>
      </c>
      <c r="H37" s="81">
        <f t="shared" si="8"/>
        <v>212147.92</v>
      </c>
      <c r="I37" s="123">
        <v>212147.92</v>
      </c>
      <c r="J37" s="81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</row>
    <row r="38" customHeight="1" spans="2:40">
      <c r="B38" s="133"/>
      <c r="C38" s="104" t="s">
        <v>148</v>
      </c>
      <c r="D38" s="81">
        <v>607102</v>
      </c>
      <c r="E38" s="126" t="s">
        <v>149</v>
      </c>
      <c r="F38" s="81">
        <f t="shared" si="6"/>
        <v>106073.92</v>
      </c>
      <c r="G38" s="81">
        <f t="shared" si="7"/>
        <v>106073.92</v>
      </c>
      <c r="H38" s="81">
        <f t="shared" si="8"/>
        <v>106073.92</v>
      </c>
      <c r="I38" s="123">
        <v>106073.92</v>
      </c>
      <c r="J38" s="81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</row>
    <row r="39" customHeight="1" spans="2:40">
      <c r="B39" s="133"/>
      <c r="C39" s="81">
        <v>10</v>
      </c>
      <c r="D39" s="81">
        <v>607102</v>
      </c>
      <c r="E39" s="126" t="s">
        <v>151</v>
      </c>
      <c r="F39" s="81">
        <f t="shared" si="6"/>
        <v>126558.31</v>
      </c>
      <c r="G39" s="81">
        <f t="shared" si="7"/>
        <v>126558.31</v>
      </c>
      <c r="H39" s="81">
        <f t="shared" si="8"/>
        <v>126558.31</v>
      </c>
      <c r="I39" s="123">
        <v>126558.31</v>
      </c>
      <c r="J39" s="81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</row>
    <row r="40" customHeight="1" spans="2:40">
      <c r="B40" s="133"/>
      <c r="C40" s="81">
        <v>11</v>
      </c>
      <c r="D40" s="81">
        <v>607102</v>
      </c>
      <c r="E40" s="126" t="s">
        <v>152</v>
      </c>
      <c r="F40" s="81">
        <f t="shared" si="6"/>
        <v>36781.2</v>
      </c>
      <c r="G40" s="81">
        <f t="shared" si="7"/>
        <v>36781.2</v>
      </c>
      <c r="H40" s="81">
        <f t="shared" si="8"/>
        <v>36781.2</v>
      </c>
      <c r="I40" s="123">
        <v>36781.2</v>
      </c>
      <c r="J40" s="81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</row>
    <row r="41" customHeight="1" spans="2:40">
      <c r="B41" s="133"/>
      <c r="C41" s="81">
        <v>12</v>
      </c>
      <c r="D41" s="81">
        <v>607102</v>
      </c>
      <c r="E41" s="126" t="s">
        <v>153</v>
      </c>
      <c r="F41" s="81">
        <f t="shared" si="6"/>
        <v>10077.01</v>
      </c>
      <c r="G41" s="81">
        <f t="shared" si="7"/>
        <v>10077.01</v>
      </c>
      <c r="H41" s="81">
        <f t="shared" si="8"/>
        <v>10077.01</v>
      </c>
      <c r="I41" s="123">
        <v>10077.01</v>
      </c>
      <c r="J41" s="81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</row>
    <row r="42" customHeight="1" spans="2:40">
      <c r="B42" s="133"/>
      <c r="C42" s="81">
        <v>13</v>
      </c>
      <c r="D42" s="81">
        <v>607102</v>
      </c>
      <c r="E42" s="126" t="s">
        <v>154</v>
      </c>
      <c r="F42" s="81">
        <f t="shared" si="6"/>
        <v>219288</v>
      </c>
      <c r="G42" s="81">
        <f t="shared" si="7"/>
        <v>219288</v>
      </c>
      <c r="H42" s="81">
        <f t="shared" si="8"/>
        <v>219288</v>
      </c>
      <c r="I42" s="123">
        <v>219288</v>
      </c>
      <c r="J42" s="81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</row>
    <row r="43" customHeight="1" spans="2:40">
      <c r="B43" s="133"/>
      <c r="C43" s="81">
        <v>14</v>
      </c>
      <c r="D43" s="81">
        <v>607102</v>
      </c>
      <c r="E43" s="126" t="s">
        <v>155</v>
      </c>
      <c r="F43" s="81">
        <f t="shared" si="6"/>
        <v>26200</v>
      </c>
      <c r="G43" s="81">
        <f t="shared" si="7"/>
        <v>26200</v>
      </c>
      <c r="H43" s="81">
        <f t="shared" si="8"/>
        <v>26200</v>
      </c>
      <c r="I43" s="123">
        <v>26200</v>
      </c>
      <c r="J43" s="81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</row>
    <row r="44" customHeight="1" spans="2:40">
      <c r="B44" s="133">
        <v>302</v>
      </c>
      <c r="C44" s="81"/>
      <c r="D44" s="81">
        <v>607102</v>
      </c>
      <c r="E44" s="126" t="s">
        <v>156</v>
      </c>
      <c r="F44" s="81">
        <f t="shared" si="6"/>
        <v>128000</v>
      </c>
      <c r="G44" s="81">
        <f t="shared" si="7"/>
        <v>128000</v>
      </c>
      <c r="H44" s="81">
        <f>I44</f>
        <v>128000</v>
      </c>
      <c r="I44" s="81">
        <f>SUM(I45:I49)</f>
        <v>128000</v>
      </c>
      <c r="J44" s="81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</row>
    <row r="45" customHeight="1" spans="2:40">
      <c r="B45" s="133"/>
      <c r="C45" s="104" t="s">
        <v>140</v>
      </c>
      <c r="D45" s="81">
        <v>607102</v>
      </c>
      <c r="E45" s="126" t="s">
        <v>157</v>
      </c>
      <c r="F45" s="81">
        <f t="shared" si="6"/>
        <v>53440</v>
      </c>
      <c r="G45" s="81">
        <f t="shared" si="7"/>
        <v>53440</v>
      </c>
      <c r="H45" s="81">
        <f t="shared" ref="H45:H51" si="9">I45+J45</f>
        <v>53440</v>
      </c>
      <c r="I45" s="123">
        <v>53440</v>
      </c>
      <c r="J45" s="81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</row>
    <row r="46" customHeight="1" spans="2:40">
      <c r="B46" s="133"/>
      <c r="C46" s="104" t="s">
        <v>158</v>
      </c>
      <c r="D46" s="81">
        <v>607102</v>
      </c>
      <c r="E46" s="126" t="s">
        <v>159</v>
      </c>
      <c r="F46" s="81">
        <f t="shared" si="6"/>
        <v>24000</v>
      </c>
      <c r="G46" s="81">
        <f t="shared" si="7"/>
        <v>24000</v>
      </c>
      <c r="H46" s="81">
        <f t="shared" si="9"/>
        <v>24000</v>
      </c>
      <c r="I46" s="123">
        <v>24000</v>
      </c>
      <c r="J46" s="81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</row>
    <row r="47" customHeight="1" spans="2:40">
      <c r="B47" s="133"/>
      <c r="C47" s="104" t="s">
        <v>160</v>
      </c>
      <c r="D47" s="81">
        <v>607102</v>
      </c>
      <c r="E47" s="126" t="s">
        <v>161</v>
      </c>
      <c r="F47" s="81">
        <f t="shared" si="6"/>
        <v>10000</v>
      </c>
      <c r="G47" s="81">
        <f t="shared" si="7"/>
        <v>10000</v>
      </c>
      <c r="H47" s="81">
        <f t="shared" si="9"/>
        <v>10000</v>
      </c>
      <c r="I47" s="123">
        <v>10000</v>
      </c>
      <c r="J47" s="81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</row>
    <row r="48" customHeight="1" spans="2:40">
      <c r="B48" s="133"/>
      <c r="C48" s="81">
        <v>11</v>
      </c>
      <c r="D48" s="81">
        <v>607102</v>
      </c>
      <c r="E48" s="126" t="s">
        <v>173</v>
      </c>
      <c r="F48" s="81">
        <f t="shared" si="6"/>
        <v>38000</v>
      </c>
      <c r="G48" s="81">
        <f t="shared" si="7"/>
        <v>38000</v>
      </c>
      <c r="H48" s="81">
        <f t="shared" si="9"/>
        <v>38000</v>
      </c>
      <c r="I48" s="123">
        <v>38000</v>
      </c>
      <c r="J48" s="81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</row>
    <row r="49" customHeight="1" spans="2:40">
      <c r="B49" s="133"/>
      <c r="C49" s="81">
        <v>17</v>
      </c>
      <c r="D49" s="81">
        <v>607102</v>
      </c>
      <c r="E49" s="126" t="s">
        <v>165</v>
      </c>
      <c r="F49" s="81">
        <f t="shared" si="6"/>
        <v>2560</v>
      </c>
      <c r="G49" s="81">
        <f t="shared" si="7"/>
        <v>2560</v>
      </c>
      <c r="H49" s="81">
        <f t="shared" si="9"/>
        <v>2560</v>
      </c>
      <c r="I49" s="123">
        <v>2560</v>
      </c>
      <c r="J49" s="81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</row>
    <row r="50" customHeight="1" spans="2:40">
      <c r="B50" s="133">
        <v>303</v>
      </c>
      <c r="C50" s="81"/>
      <c r="D50" s="81">
        <v>607102</v>
      </c>
      <c r="E50" s="126" t="s">
        <v>167</v>
      </c>
      <c r="F50" s="81">
        <f t="shared" si="6"/>
        <v>16992</v>
      </c>
      <c r="G50" s="81">
        <f t="shared" si="7"/>
        <v>16992</v>
      </c>
      <c r="H50" s="81">
        <f t="shared" si="9"/>
        <v>16992</v>
      </c>
      <c r="I50" s="81">
        <f>SUM(I51)</f>
        <v>16992</v>
      </c>
      <c r="J50" s="81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</row>
    <row r="51" customHeight="1" spans="2:40">
      <c r="B51" s="137"/>
      <c r="C51" s="138" t="s">
        <v>168</v>
      </c>
      <c r="D51" s="105">
        <v>607102</v>
      </c>
      <c r="E51" s="127" t="s">
        <v>169</v>
      </c>
      <c r="F51" s="105">
        <f t="shared" si="6"/>
        <v>16992</v>
      </c>
      <c r="G51" s="105">
        <f t="shared" si="7"/>
        <v>16992</v>
      </c>
      <c r="H51" s="105">
        <f t="shared" si="9"/>
        <v>16992</v>
      </c>
      <c r="I51" s="122">
        <v>16992</v>
      </c>
      <c r="J51" s="105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N51" s="137"/>
    </row>
    <row r="52" customHeight="1" spans="2:40">
      <c r="B52" s="85"/>
      <c r="C52" s="91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</row>
    <row r="53" customHeight="1" spans="2:40">
      <c r="B53" s="85"/>
      <c r="C53" s="91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629861111111111" bottom="0.270000010728836" header="0" footer="0"/>
  <pageSetup paperSize="9" scale="3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5"/>
  <cols>
    <col min="1" max="1" width="1.53333333333333" hidden="1" customWidth="1"/>
    <col min="2" max="3" width="6.15" customWidth="1"/>
    <col min="4" max="4" width="8.38333333333333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29"/>
      <c r="F1" s="29"/>
      <c r="G1" s="24" t="s">
        <v>174</v>
      </c>
      <c r="H1" s="24"/>
      <c r="I1" s="24"/>
      <c r="J1" s="53"/>
    </row>
    <row r="2" ht="19.9" customHeight="1" spans="1:10">
      <c r="A2" s="44"/>
      <c r="B2" s="55" t="s">
        <v>175</v>
      </c>
      <c r="C2" s="55"/>
      <c r="D2" s="55"/>
      <c r="E2" s="55"/>
      <c r="F2" s="55"/>
      <c r="G2" s="55"/>
      <c r="H2" s="55"/>
      <c r="I2" s="55"/>
      <c r="J2" s="53" t="s">
        <v>3</v>
      </c>
    </row>
    <row r="3" ht="17.05" customHeight="1" spans="1:10">
      <c r="A3" s="56" t="s">
        <v>5</v>
      </c>
      <c r="B3" s="57" t="s">
        <v>6</v>
      </c>
      <c r="C3" s="57"/>
      <c r="D3" s="57"/>
      <c r="E3" s="57"/>
      <c r="F3" s="57"/>
      <c r="G3" s="64"/>
      <c r="I3" s="134" t="s">
        <v>7</v>
      </c>
      <c r="J3" s="70"/>
    </row>
    <row r="4" ht="21.35" customHeight="1" spans="1:10">
      <c r="A4" s="29"/>
      <c r="B4" s="74" t="s">
        <v>10</v>
      </c>
      <c r="C4" s="74"/>
      <c r="D4" s="74"/>
      <c r="E4" s="74"/>
      <c r="F4" s="74"/>
      <c r="G4" s="74" t="s">
        <v>54</v>
      </c>
      <c r="H4" s="8" t="s">
        <v>176</v>
      </c>
      <c r="I4" s="8" t="s">
        <v>133</v>
      </c>
      <c r="J4" s="29"/>
    </row>
    <row r="5" ht="21.35" customHeight="1" spans="1:10">
      <c r="A5" s="29"/>
      <c r="B5" s="74" t="s">
        <v>74</v>
      </c>
      <c r="C5" s="74"/>
      <c r="D5" s="74"/>
      <c r="E5" s="74" t="s">
        <v>65</v>
      </c>
      <c r="F5" s="74" t="s">
        <v>66</v>
      </c>
      <c r="G5" s="74"/>
      <c r="H5" s="8"/>
      <c r="I5" s="8"/>
      <c r="J5" s="29"/>
    </row>
    <row r="6" ht="21.35" customHeight="1" spans="1:10">
      <c r="A6" s="12"/>
      <c r="B6" s="74" t="s">
        <v>75</v>
      </c>
      <c r="C6" s="74" t="s">
        <v>76</v>
      </c>
      <c r="D6" s="74" t="s">
        <v>77</v>
      </c>
      <c r="E6" s="74"/>
      <c r="F6" s="74"/>
      <c r="G6" s="74"/>
      <c r="H6" s="8"/>
      <c r="I6" s="8"/>
      <c r="J6" s="28"/>
    </row>
    <row r="7" ht="19.9" customHeight="1" spans="1:10">
      <c r="A7" s="59"/>
      <c r="B7" s="10"/>
      <c r="C7" s="10"/>
      <c r="D7" s="10"/>
      <c r="E7" s="10"/>
      <c r="F7" s="10" t="s">
        <v>67</v>
      </c>
      <c r="G7" s="75">
        <f>SUM(G8:G16)</f>
        <v>9746826.46</v>
      </c>
      <c r="H7" s="75">
        <f>H8+H16</f>
        <v>9746826.46</v>
      </c>
      <c r="I7" s="75"/>
      <c r="J7" s="27"/>
    </row>
    <row r="8" ht="19.9" customHeight="1" spans="1:10">
      <c r="A8" s="12"/>
      <c r="B8" s="60"/>
      <c r="C8" s="60"/>
      <c r="D8" s="60"/>
      <c r="E8" s="60"/>
      <c r="F8" s="60" t="s">
        <v>68</v>
      </c>
      <c r="G8" s="116">
        <f>H8</f>
        <v>7056731.9</v>
      </c>
      <c r="H8" s="116">
        <f>SUM(H9:H15)</f>
        <v>7056731.9</v>
      </c>
      <c r="I8" s="114"/>
      <c r="J8" s="71"/>
    </row>
    <row r="9" ht="19.9" customHeight="1" spans="1:10">
      <c r="A9" s="12"/>
      <c r="B9" s="86">
        <v>201</v>
      </c>
      <c r="C9" s="86">
        <v>20103</v>
      </c>
      <c r="D9" s="86">
        <v>2010301</v>
      </c>
      <c r="E9" s="86">
        <v>607001</v>
      </c>
      <c r="F9" s="87" t="s">
        <v>78</v>
      </c>
      <c r="G9" s="114"/>
      <c r="H9" s="116">
        <v>3380323.75</v>
      </c>
      <c r="I9" s="114"/>
      <c r="J9" s="71"/>
    </row>
    <row r="10" ht="19.9" customHeight="1" spans="1:10">
      <c r="A10" s="12"/>
      <c r="B10" s="86">
        <v>208</v>
      </c>
      <c r="C10" s="86">
        <v>20805</v>
      </c>
      <c r="D10" s="86">
        <v>2080505</v>
      </c>
      <c r="E10" s="86">
        <v>607001</v>
      </c>
      <c r="F10" s="87" t="s">
        <v>79</v>
      </c>
      <c r="G10" s="114"/>
      <c r="H10" s="114">
        <v>383060</v>
      </c>
      <c r="I10" s="135"/>
      <c r="J10" s="28"/>
    </row>
    <row r="11" ht="19.9" customHeight="1" spans="1:10">
      <c r="A11" s="62"/>
      <c r="B11" s="86">
        <v>208</v>
      </c>
      <c r="C11" s="86">
        <v>20805</v>
      </c>
      <c r="D11" s="86">
        <v>2080506</v>
      </c>
      <c r="E11" s="86">
        <v>607001</v>
      </c>
      <c r="F11" s="87" t="s">
        <v>80</v>
      </c>
      <c r="G11" s="114"/>
      <c r="H11" s="118">
        <v>191530</v>
      </c>
      <c r="I11" s="117"/>
      <c r="J11" s="72"/>
    </row>
    <row r="12" ht="19.9" customHeight="1" spans="2:9">
      <c r="B12" s="86">
        <v>210</v>
      </c>
      <c r="C12" s="86">
        <v>21011</v>
      </c>
      <c r="D12" s="86">
        <v>2101101</v>
      </c>
      <c r="E12" s="86">
        <v>607001</v>
      </c>
      <c r="F12" s="87" t="s">
        <v>81</v>
      </c>
      <c r="G12" s="123"/>
      <c r="H12" s="114">
        <v>306848.15</v>
      </c>
      <c r="I12" s="81"/>
    </row>
    <row r="13" ht="19.9" customHeight="1" spans="2:9">
      <c r="B13" s="81">
        <v>213</v>
      </c>
      <c r="C13" s="81">
        <v>21301</v>
      </c>
      <c r="D13" s="81">
        <v>2130101</v>
      </c>
      <c r="E13" s="86">
        <v>607001</v>
      </c>
      <c r="F13" s="87" t="s">
        <v>78</v>
      </c>
      <c r="G13" s="81"/>
      <c r="H13" s="119">
        <v>343350</v>
      </c>
      <c r="I13" s="123"/>
    </row>
    <row r="14" ht="19.9" customHeight="1" spans="2:9">
      <c r="B14" s="81">
        <v>213</v>
      </c>
      <c r="C14" s="81">
        <v>21307</v>
      </c>
      <c r="D14" s="81">
        <v>2130705</v>
      </c>
      <c r="E14" s="86">
        <v>607001</v>
      </c>
      <c r="F14" s="87" t="s">
        <v>82</v>
      </c>
      <c r="G14" s="123"/>
      <c r="H14" s="123">
        <v>2048300</v>
      </c>
      <c r="I14" s="81"/>
    </row>
    <row r="15" ht="19.9" customHeight="1" spans="2:9">
      <c r="B15" s="81">
        <v>221</v>
      </c>
      <c r="C15" s="81">
        <v>22102</v>
      </c>
      <c r="D15" s="81">
        <v>2210201</v>
      </c>
      <c r="E15" s="86">
        <v>607001</v>
      </c>
      <c r="F15" s="87" t="s">
        <v>83</v>
      </c>
      <c r="G15" s="119"/>
      <c r="H15" s="119">
        <v>403320</v>
      </c>
      <c r="I15" s="81"/>
    </row>
    <row r="16" ht="19.9" customHeight="1" spans="2:9">
      <c r="B16" s="81"/>
      <c r="C16" s="81"/>
      <c r="D16" s="81"/>
      <c r="E16" s="86"/>
      <c r="F16" s="131" t="s">
        <v>69</v>
      </c>
      <c r="G16" s="119">
        <f>H16</f>
        <v>2690094.56</v>
      </c>
      <c r="H16" s="119">
        <f>SUM(H17:H21)</f>
        <v>2690094.56</v>
      </c>
      <c r="I16" s="81"/>
    </row>
    <row r="17" ht="19.9" customHeight="1" spans="2:9">
      <c r="B17" s="81">
        <v>208</v>
      </c>
      <c r="C17" s="81">
        <v>20805</v>
      </c>
      <c r="D17" s="81">
        <v>2080505</v>
      </c>
      <c r="E17" s="81">
        <v>607102</v>
      </c>
      <c r="F17" s="81" t="s">
        <v>79</v>
      </c>
      <c r="G17" s="123"/>
      <c r="H17" s="119">
        <v>212147.92</v>
      </c>
      <c r="I17" s="81"/>
    </row>
    <row r="18" ht="19.9" customHeight="1" spans="2:9">
      <c r="B18" s="81">
        <v>208</v>
      </c>
      <c r="C18" s="81">
        <v>20805</v>
      </c>
      <c r="D18" s="81">
        <v>2080506</v>
      </c>
      <c r="E18" s="81">
        <v>607102</v>
      </c>
      <c r="F18" s="81" t="s">
        <v>84</v>
      </c>
      <c r="G18" s="119"/>
      <c r="H18" s="119">
        <v>106073.92</v>
      </c>
      <c r="I18" s="81"/>
    </row>
    <row r="19" ht="19.9" customHeight="1" spans="2:9">
      <c r="B19" s="81">
        <v>210</v>
      </c>
      <c r="C19" s="81">
        <v>21011</v>
      </c>
      <c r="D19" s="81">
        <v>2101102</v>
      </c>
      <c r="E19" s="81">
        <v>607102</v>
      </c>
      <c r="F19" s="81" t="s">
        <v>85</v>
      </c>
      <c r="G19" s="123"/>
      <c r="H19" s="132">
        <v>163339.51</v>
      </c>
      <c r="I19" s="81"/>
    </row>
    <row r="20" ht="19.9" customHeight="1" spans="2:9">
      <c r="B20" s="81">
        <v>213</v>
      </c>
      <c r="C20" s="81">
        <v>21301</v>
      </c>
      <c r="D20" s="81">
        <v>2130104</v>
      </c>
      <c r="E20" s="81">
        <v>607102</v>
      </c>
      <c r="F20" s="81" t="s">
        <v>86</v>
      </c>
      <c r="G20" s="133"/>
      <c r="H20" s="119">
        <v>1989245.21</v>
      </c>
      <c r="I20" s="133"/>
    </row>
    <row r="21" ht="19.9" customHeight="1" spans="2:9">
      <c r="B21" s="81">
        <v>221</v>
      </c>
      <c r="C21" s="81">
        <v>22102</v>
      </c>
      <c r="D21" s="81">
        <v>2210201</v>
      </c>
      <c r="E21" s="81">
        <v>607102</v>
      </c>
      <c r="F21" s="81" t="s">
        <v>83</v>
      </c>
      <c r="G21" s="133"/>
      <c r="H21" s="123">
        <v>219288</v>
      </c>
      <c r="I21" s="133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826388888888889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pane ySplit="6" topLeftCell="A41" activePane="bottomLeft" state="frozen"/>
      <selection/>
      <selection pane="bottomLeft" activeCell="C51" sqref="C51"/>
    </sheetView>
  </sheetViews>
  <sheetFormatPr defaultColWidth="10" defaultRowHeight="15"/>
  <cols>
    <col min="1" max="1" width="1.53333333333333" style="92" hidden="1" customWidth="1"/>
    <col min="2" max="2" width="9.88333333333333" style="92" customWidth="1"/>
    <col min="3" max="3" width="10.3916666666667" style="92" customWidth="1"/>
    <col min="4" max="4" width="19.8833333333333" style="92" customWidth="1"/>
    <col min="5" max="5" width="41.0333333333333" style="93" customWidth="1"/>
    <col min="6" max="8" width="16.4083333333333" style="92" customWidth="1"/>
    <col min="9" max="9" width="1.53333333333333" style="92" customWidth="1"/>
    <col min="10" max="16384" width="10" style="92"/>
  </cols>
  <sheetData>
    <row r="1" ht="14.3" customHeight="1" spans="1:9">
      <c r="A1" s="94"/>
      <c r="B1" s="95"/>
      <c r="C1" s="95"/>
      <c r="D1" s="96"/>
      <c r="E1" s="106"/>
      <c r="F1" s="107"/>
      <c r="G1" s="107"/>
      <c r="H1" s="108" t="s">
        <v>177</v>
      </c>
      <c r="I1" s="129"/>
    </row>
    <row r="2" ht="19.9" customHeight="1" spans="1:9">
      <c r="A2" s="97"/>
      <c r="B2" s="98" t="s">
        <v>178</v>
      </c>
      <c r="C2" s="98"/>
      <c r="D2" s="98"/>
      <c r="E2" s="109"/>
      <c r="F2" s="98"/>
      <c r="G2" s="98"/>
      <c r="H2" s="98"/>
      <c r="I2" s="129"/>
    </row>
    <row r="3" ht="17.05" customHeight="1" spans="1:9">
      <c r="A3" s="99" t="s">
        <v>5</v>
      </c>
      <c r="B3" s="95" t="s">
        <v>89</v>
      </c>
      <c r="C3" s="95"/>
      <c r="D3" s="95"/>
      <c r="E3" s="110"/>
      <c r="F3" s="91"/>
      <c r="G3" s="107"/>
      <c r="H3" s="95" t="s">
        <v>7</v>
      </c>
      <c r="I3" s="129"/>
    </row>
    <row r="4" ht="21.35" customHeight="1" spans="1:9">
      <c r="A4" s="97"/>
      <c r="B4" s="58" t="s">
        <v>10</v>
      </c>
      <c r="C4" s="58"/>
      <c r="D4" s="58"/>
      <c r="E4" s="111"/>
      <c r="F4" s="58" t="s">
        <v>72</v>
      </c>
      <c r="G4" s="58"/>
      <c r="H4" s="58"/>
      <c r="I4" s="129"/>
    </row>
    <row r="5" ht="21.35" customHeight="1" spans="1:9">
      <c r="A5" s="97"/>
      <c r="B5" s="58" t="s">
        <v>74</v>
      </c>
      <c r="C5" s="58"/>
      <c r="D5" s="58" t="s">
        <v>65</v>
      </c>
      <c r="E5" s="111" t="s">
        <v>66</v>
      </c>
      <c r="F5" s="58" t="s">
        <v>54</v>
      </c>
      <c r="G5" s="58" t="s">
        <v>179</v>
      </c>
      <c r="H5" s="58" t="s">
        <v>180</v>
      </c>
      <c r="I5" s="129"/>
    </row>
    <row r="6" ht="21.35" customHeight="1" spans="1:9">
      <c r="A6" s="100"/>
      <c r="B6" s="58" t="s">
        <v>75</v>
      </c>
      <c r="C6" s="58" t="s">
        <v>76</v>
      </c>
      <c r="D6" s="58"/>
      <c r="E6" s="111"/>
      <c r="F6" s="58"/>
      <c r="G6" s="58"/>
      <c r="H6" s="58"/>
      <c r="I6" s="129"/>
    </row>
    <row r="7" ht="19.9" customHeight="1" spans="1:9">
      <c r="A7" s="97"/>
      <c r="B7" s="60"/>
      <c r="C7" s="60"/>
      <c r="D7" s="60"/>
      <c r="E7" s="112" t="s">
        <v>67</v>
      </c>
      <c r="F7" s="113">
        <f>SUM(G7:H7)</f>
        <v>7698526.46</v>
      </c>
      <c r="G7" s="113">
        <f>G31+G8</f>
        <v>7314526.46</v>
      </c>
      <c r="H7" s="113">
        <f>H8+H31</f>
        <v>384000</v>
      </c>
      <c r="I7" s="129"/>
    </row>
    <row r="8" ht="19.9" customHeight="1" spans="1:9">
      <c r="A8" s="97"/>
      <c r="B8" s="60"/>
      <c r="C8" s="60"/>
      <c r="D8" s="60"/>
      <c r="E8" s="112" t="s">
        <v>68</v>
      </c>
      <c r="F8" s="114">
        <f>F9+F20+F28</f>
        <v>5008431.9</v>
      </c>
      <c r="G8" s="115">
        <f>G9+G28</f>
        <v>4752431.9</v>
      </c>
      <c r="H8" s="116">
        <f>H20</f>
        <v>256000</v>
      </c>
      <c r="I8" s="129"/>
    </row>
    <row r="9" ht="19.9" customHeight="1" spans="1:9">
      <c r="A9" s="97"/>
      <c r="B9" s="86">
        <v>301</v>
      </c>
      <c r="C9" s="86"/>
      <c r="D9" s="86">
        <v>607001</v>
      </c>
      <c r="E9" s="77" t="s">
        <v>139</v>
      </c>
      <c r="F9" s="116">
        <f>SUM(F10:F19)</f>
        <v>4644707.9</v>
      </c>
      <c r="G9" s="115">
        <f t="shared" ref="G9:G19" si="0">F9</f>
        <v>4644707.9</v>
      </c>
      <c r="H9" s="116"/>
      <c r="I9" s="129"/>
    </row>
    <row r="10" ht="19.9" customHeight="1" spans="1:9">
      <c r="A10" s="101"/>
      <c r="B10" s="86"/>
      <c r="C10" s="102" t="s">
        <v>140</v>
      </c>
      <c r="D10" s="86">
        <v>607001</v>
      </c>
      <c r="E10" s="77" t="s">
        <v>141</v>
      </c>
      <c r="F10" s="114">
        <v>1069980</v>
      </c>
      <c r="G10" s="115">
        <f t="shared" si="0"/>
        <v>1069980</v>
      </c>
      <c r="H10" s="117"/>
      <c r="I10" s="96"/>
    </row>
    <row r="11" ht="19.9" customHeight="1" spans="1:9">
      <c r="A11" s="103"/>
      <c r="B11" s="86"/>
      <c r="C11" s="102" t="s">
        <v>142</v>
      </c>
      <c r="D11" s="86">
        <v>607001</v>
      </c>
      <c r="E11" s="77" t="s">
        <v>143</v>
      </c>
      <c r="F11" s="118">
        <v>1235052</v>
      </c>
      <c r="G11" s="115">
        <f t="shared" si="0"/>
        <v>1235052</v>
      </c>
      <c r="H11" s="117"/>
      <c r="I11" s="130"/>
    </row>
    <row r="12" ht="19.9" customHeight="1" spans="2:8">
      <c r="B12" s="86"/>
      <c r="C12" s="102" t="s">
        <v>144</v>
      </c>
      <c r="D12" s="86">
        <v>607001</v>
      </c>
      <c r="E12" s="77" t="s">
        <v>145</v>
      </c>
      <c r="F12" s="116">
        <v>996713</v>
      </c>
      <c r="G12" s="115">
        <f t="shared" si="0"/>
        <v>996713</v>
      </c>
      <c r="H12" s="81"/>
    </row>
    <row r="13" ht="19.9" customHeight="1" spans="2:8">
      <c r="B13" s="81"/>
      <c r="C13" s="104" t="s">
        <v>146</v>
      </c>
      <c r="D13" s="86">
        <v>607001</v>
      </c>
      <c r="E13" s="77" t="s">
        <v>147</v>
      </c>
      <c r="F13" s="119">
        <v>383060</v>
      </c>
      <c r="G13" s="115">
        <f t="shared" si="0"/>
        <v>383060</v>
      </c>
      <c r="H13" s="81"/>
    </row>
    <row r="14" ht="19.9" customHeight="1" spans="2:8">
      <c r="B14" s="81"/>
      <c r="C14" s="104" t="s">
        <v>148</v>
      </c>
      <c r="D14" s="86">
        <v>607001</v>
      </c>
      <c r="E14" s="77" t="s">
        <v>149</v>
      </c>
      <c r="F14" s="119">
        <v>191530</v>
      </c>
      <c r="G14" s="115">
        <f t="shared" si="0"/>
        <v>191530</v>
      </c>
      <c r="H14" s="81"/>
    </row>
    <row r="15" ht="19.9" customHeight="1" spans="2:8">
      <c r="B15" s="81"/>
      <c r="C15" s="104" t="s">
        <v>150</v>
      </c>
      <c r="D15" s="86">
        <v>607001</v>
      </c>
      <c r="E15" s="77" t="s">
        <v>151</v>
      </c>
      <c r="F15" s="119">
        <v>231122.15</v>
      </c>
      <c r="G15" s="115">
        <f t="shared" si="0"/>
        <v>231122.15</v>
      </c>
      <c r="H15" s="81"/>
    </row>
    <row r="16" ht="19.9" customHeight="1" spans="2:8">
      <c r="B16" s="81"/>
      <c r="C16" s="81">
        <v>11</v>
      </c>
      <c r="D16" s="86">
        <v>607001</v>
      </c>
      <c r="E16" s="77" t="s">
        <v>152</v>
      </c>
      <c r="F16" s="119">
        <v>75726</v>
      </c>
      <c r="G16" s="115">
        <f t="shared" si="0"/>
        <v>75726</v>
      </c>
      <c r="H16" s="81"/>
    </row>
    <row r="17" ht="19.9" customHeight="1" spans="2:8">
      <c r="B17" s="81"/>
      <c r="C17" s="81">
        <v>12</v>
      </c>
      <c r="D17" s="86">
        <v>607001</v>
      </c>
      <c r="E17" s="77" t="s">
        <v>153</v>
      </c>
      <c r="F17" s="119">
        <v>4804.75</v>
      </c>
      <c r="G17" s="115">
        <f t="shared" si="0"/>
        <v>4804.75</v>
      </c>
      <c r="H17" s="81"/>
    </row>
    <row r="18" ht="19.9" customHeight="1" spans="2:8">
      <c r="B18" s="81"/>
      <c r="C18" s="81">
        <v>13</v>
      </c>
      <c r="D18" s="86">
        <v>607001</v>
      </c>
      <c r="E18" s="77" t="s">
        <v>154</v>
      </c>
      <c r="F18" s="120">
        <v>403320</v>
      </c>
      <c r="G18" s="115">
        <f t="shared" si="0"/>
        <v>403320</v>
      </c>
      <c r="H18" s="115"/>
    </row>
    <row r="19" ht="19.9" customHeight="1" spans="2:8">
      <c r="B19" s="81"/>
      <c r="C19" s="81">
        <v>14</v>
      </c>
      <c r="D19" s="86">
        <v>607001</v>
      </c>
      <c r="E19" s="121" t="s">
        <v>155</v>
      </c>
      <c r="F19" s="119">
        <v>53400</v>
      </c>
      <c r="G19" s="81">
        <f t="shared" si="0"/>
        <v>53400</v>
      </c>
      <c r="H19" s="115"/>
    </row>
    <row r="20" ht="19.9" customHeight="1" spans="2:8">
      <c r="B20" s="81">
        <v>302</v>
      </c>
      <c r="C20" s="81"/>
      <c r="D20" s="86">
        <v>607001</v>
      </c>
      <c r="E20" s="121" t="s">
        <v>156</v>
      </c>
      <c r="F20" s="122">
        <f>SUM(F21:F27)</f>
        <v>256000</v>
      </c>
      <c r="G20" s="81"/>
      <c r="H20" s="115">
        <f t="shared" ref="H20:H27" si="1">F20</f>
        <v>256000</v>
      </c>
    </row>
    <row r="21" ht="19.9" customHeight="1" spans="2:8">
      <c r="B21" s="81"/>
      <c r="C21" s="104" t="s">
        <v>140</v>
      </c>
      <c r="D21" s="86">
        <v>607001</v>
      </c>
      <c r="E21" s="121" t="s">
        <v>157</v>
      </c>
      <c r="F21" s="123">
        <v>81880</v>
      </c>
      <c r="G21" s="81"/>
      <c r="H21" s="115">
        <f t="shared" si="1"/>
        <v>81880</v>
      </c>
    </row>
    <row r="22" ht="19.9" customHeight="1" spans="2:8">
      <c r="B22" s="81"/>
      <c r="C22" s="104" t="s">
        <v>158</v>
      </c>
      <c r="D22" s="86">
        <v>607001</v>
      </c>
      <c r="E22" s="121" t="s">
        <v>159</v>
      </c>
      <c r="F22" s="119">
        <v>40000</v>
      </c>
      <c r="G22" s="81"/>
      <c r="H22" s="115">
        <f t="shared" si="1"/>
        <v>40000</v>
      </c>
    </row>
    <row r="23" ht="19.9" customHeight="1" spans="2:8">
      <c r="B23" s="81"/>
      <c r="C23" s="104" t="s">
        <v>160</v>
      </c>
      <c r="D23" s="86">
        <v>607001</v>
      </c>
      <c r="E23" s="121" t="s">
        <v>161</v>
      </c>
      <c r="F23" s="123">
        <v>24000</v>
      </c>
      <c r="G23" s="81"/>
      <c r="H23" s="115">
        <f t="shared" si="1"/>
        <v>24000</v>
      </c>
    </row>
    <row r="24" ht="19.9" customHeight="1" spans="2:8">
      <c r="B24" s="81"/>
      <c r="C24" s="104" t="s">
        <v>146</v>
      </c>
      <c r="D24" s="86">
        <v>607001</v>
      </c>
      <c r="E24" s="124" t="s">
        <v>162</v>
      </c>
      <c r="F24" s="123">
        <v>61000</v>
      </c>
      <c r="G24" s="81"/>
      <c r="H24" s="81">
        <f t="shared" si="1"/>
        <v>61000</v>
      </c>
    </row>
    <row r="25" ht="19.9" customHeight="1" spans="2:8">
      <c r="B25" s="81"/>
      <c r="C25" s="81">
        <v>15</v>
      </c>
      <c r="D25" s="86">
        <v>607001</v>
      </c>
      <c r="E25" s="121" t="s">
        <v>164</v>
      </c>
      <c r="F25" s="123">
        <v>4800</v>
      </c>
      <c r="G25" s="81"/>
      <c r="H25" s="115">
        <f t="shared" si="1"/>
        <v>4800</v>
      </c>
    </row>
    <row r="26" ht="19.9" customHeight="1" spans="2:8">
      <c r="B26" s="81"/>
      <c r="C26" s="81">
        <v>17</v>
      </c>
      <c r="D26" s="86">
        <v>607001</v>
      </c>
      <c r="E26" s="121" t="s">
        <v>165</v>
      </c>
      <c r="F26" s="123">
        <v>4320</v>
      </c>
      <c r="G26" s="81"/>
      <c r="H26" s="115">
        <f t="shared" si="1"/>
        <v>4320</v>
      </c>
    </row>
    <row r="27" ht="19.9" customHeight="1" spans="2:8">
      <c r="B27" s="81"/>
      <c r="C27" s="81">
        <v>31</v>
      </c>
      <c r="D27" s="86">
        <v>607001</v>
      </c>
      <c r="E27" s="121" t="s">
        <v>166</v>
      </c>
      <c r="F27" s="123">
        <v>40000</v>
      </c>
      <c r="G27" s="115"/>
      <c r="H27" s="81">
        <f t="shared" si="1"/>
        <v>40000</v>
      </c>
    </row>
    <row r="28" ht="19.9" customHeight="1" spans="2:8">
      <c r="B28" s="81">
        <v>303</v>
      </c>
      <c r="C28" s="81"/>
      <c r="D28" s="86">
        <v>607001</v>
      </c>
      <c r="E28" s="121" t="s">
        <v>167</v>
      </c>
      <c r="F28" s="123">
        <v>107724</v>
      </c>
      <c r="G28" s="115">
        <f>F28</f>
        <v>107724</v>
      </c>
      <c r="H28" s="81"/>
    </row>
    <row r="29" ht="19.9" customHeight="1" spans="2:8">
      <c r="B29" s="81"/>
      <c r="C29" s="104" t="s">
        <v>168</v>
      </c>
      <c r="D29" s="86">
        <v>607001</v>
      </c>
      <c r="E29" s="121" t="s">
        <v>169</v>
      </c>
      <c r="F29" s="123">
        <v>107376</v>
      </c>
      <c r="G29" s="81">
        <f>F29</f>
        <v>107376</v>
      </c>
      <c r="H29" s="81"/>
    </row>
    <row r="30" ht="19.9" customHeight="1" spans="2:8">
      <c r="B30" s="81"/>
      <c r="C30" s="104" t="s">
        <v>148</v>
      </c>
      <c r="D30" s="86">
        <v>607001</v>
      </c>
      <c r="E30" s="125" t="s">
        <v>170</v>
      </c>
      <c r="F30" s="81">
        <v>348</v>
      </c>
      <c r="G30" s="81">
        <f>F30</f>
        <v>348</v>
      </c>
      <c r="H30" s="81"/>
    </row>
    <row r="31" ht="19.9" customHeight="1" spans="2:8">
      <c r="B31" s="81"/>
      <c r="C31" s="81"/>
      <c r="D31" s="81"/>
      <c r="E31" s="126" t="s">
        <v>171</v>
      </c>
      <c r="F31" s="81">
        <f>F32+F43+F49</f>
        <v>2690094.56</v>
      </c>
      <c r="G31" s="81">
        <f>G32+G49</f>
        <v>2562094.56</v>
      </c>
      <c r="H31" s="81">
        <f>H43</f>
        <v>128000</v>
      </c>
    </row>
    <row r="32" ht="19.9" customHeight="1" spans="2:8">
      <c r="B32" s="81">
        <v>301</v>
      </c>
      <c r="C32" s="81"/>
      <c r="D32" s="81">
        <v>607102</v>
      </c>
      <c r="E32" s="126" t="s">
        <v>139</v>
      </c>
      <c r="F32" s="81">
        <f>SUM(F33:F42)</f>
        <v>2545102.56</v>
      </c>
      <c r="G32" s="81">
        <f t="shared" ref="G32:G42" si="2">F32</f>
        <v>2545102.56</v>
      </c>
      <c r="H32" s="81"/>
    </row>
    <row r="33" ht="19.9" customHeight="1" spans="2:8">
      <c r="B33" s="81"/>
      <c r="C33" s="104" t="s">
        <v>140</v>
      </c>
      <c r="D33" s="81">
        <v>607102</v>
      </c>
      <c r="E33" s="126" t="s">
        <v>141</v>
      </c>
      <c r="F33" s="123">
        <v>537492</v>
      </c>
      <c r="G33" s="81">
        <f t="shared" si="2"/>
        <v>537492</v>
      </c>
      <c r="H33" s="81"/>
    </row>
    <row r="34" ht="19.9" customHeight="1" spans="2:8">
      <c r="B34" s="81"/>
      <c r="C34" s="104" t="s">
        <v>142</v>
      </c>
      <c r="D34" s="81">
        <v>607102</v>
      </c>
      <c r="E34" s="126" t="s">
        <v>143</v>
      </c>
      <c r="F34" s="123">
        <v>253338</v>
      </c>
      <c r="G34" s="81">
        <f t="shared" si="2"/>
        <v>253338</v>
      </c>
      <c r="H34" s="81"/>
    </row>
    <row r="35" ht="19.9" customHeight="1" spans="2:8">
      <c r="B35" s="81"/>
      <c r="C35" s="104" t="s">
        <v>160</v>
      </c>
      <c r="D35" s="81">
        <v>607102</v>
      </c>
      <c r="E35" s="126" t="s">
        <v>172</v>
      </c>
      <c r="F35" s="123">
        <v>1017146.2</v>
      </c>
      <c r="G35" s="81">
        <f t="shared" si="2"/>
        <v>1017146.2</v>
      </c>
      <c r="H35" s="81"/>
    </row>
    <row r="36" ht="19.9" customHeight="1" spans="2:8">
      <c r="B36" s="81"/>
      <c r="C36" s="104" t="s">
        <v>146</v>
      </c>
      <c r="D36" s="81">
        <v>607102</v>
      </c>
      <c r="E36" s="126" t="s">
        <v>147</v>
      </c>
      <c r="F36" s="123">
        <v>212147.92</v>
      </c>
      <c r="G36" s="81">
        <f t="shared" si="2"/>
        <v>212147.92</v>
      </c>
      <c r="H36" s="81"/>
    </row>
    <row r="37" ht="19.9" customHeight="1" spans="2:8">
      <c r="B37" s="81"/>
      <c r="C37" s="104" t="s">
        <v>148</v>
      </c>
      <c r="D37" s="81">
        <v>607102</v>
      </c>
      <c r="E37" s="126" t="s">
        <v>149</v>
      </c>
      <c r="F37" s="123">
        <v>106073.92</v>
      </c>
      <c r="G37" s="81">
        <f t="shared" si="2"/>
        <v>106073.92</v>
      </c>
      <c r="H37" s="81"/>
    </row>
    <row r="38" ht="19.9" customHeight="1" spans="2:8">
      <c r="B38" s="81"/>
      <c r="C38" s="81">
        <v>10</v>
      </c>
      <c r="D38" s="81">
        <v>607102</v>
      </c>
      <c r="E38" s="126" t="s">
        <v>151</v>
      </c>
      <c r="F38" s="123">
        <v>126558.31</v>
      </c>
      <c r="G38" s="81">
        <f t="shared" si="2"/>
        <v>126558.31</v>
      </c>
      <c r="H38" s="81"/>
    </row>
    <row r="39" ht="19.9" customHeight="1" spans="2:8">
      <c r="B39" s="81"/>
      <c r="C39" s="81">
        <v>11</v>
      </c>
      <c r="D39" s="81">
        <v>607102</v>
      </c>
      <c r="E39" s="126" t="s">
        <v>152</v>
      </c>
      <c r="F39" s="123">
        <v>36781.2</v>
      </c>
      <c r="G39" s="81">
        <f t="shared" si="2"/>
        <v>36781.2</v>
      </c>
      <c r="H39" s="81"/>
    </row>
    <row r="40" ht="19.9" customHeight="1" spans="2:8">
      <c r="B40" s="81"/>
      <c r="C40" s="81">
        <v>12</v>
      </c>
      <c r="D40" s="81">
        <v>607102</v>
      </c>
      <c r="E40" s="126" t="s">
        <v>153</v>
      </c>
      <c r="F40" s="123">
        <v>10077.01</v>
      </c>
      <c r="G40" s="81">
        <f t="shared" si="2"/>
        <v>10077.01</v>
      </c>
      <c r="H40" s="81"/>
    </row>
    <row r="41" ht="19.9" customHeight="1" spans="2:8">
      <c r="B41" s="81"/>
      <c r="C41" s="81">
        <v>13</v>
      </c>
      <c r="D41" s="81">
        <v>607102</v>
      </c>
      <c r="E41" s="126" t="s">
        <v>154</v>
      </c>
      <c r="F41" s="123">
        <v>219288</v>
      </c>
      <c r="G41" s="81">
        <f t="shared" si="2"/>
        <v>219288</v>
      </c>
      <c r="H41" s="81"/>
    </row>
    <row r="42" ht="19.9" customHeight="1" spans="2:8">
      <c r="B42" s="81"/>
      <c r="C42" s="81">
        <v>14</v>
      </c>
      <c r="D42" s="81">
        <v>607102</v>
      </c>
      <c r="E42" s="126" t="s">
        <v>155</v>
      </c>
      <c r="F42" s="123">
        <v>26200</v>
      </c>
      <c r="G42" s="81">
        <f t="shared" si="2"/>
        <v>26200</v>
      </c>
      <c r="H42" s="81"/>
    </row>
    <row r="43" ht="19.9" customHeight="1" spans="2:8">
      <c r="B43" s="81">
        <v>302</v>
      </c>
      <c r="C43" s="81"/>
      <c r="D43" s="81">
        <v>607102</v>
      </c>
      <c r="E43" s="126" t="s">
        <v>156</v>
      </c>
      <c r="F43" s="81">
        <f>SUM(F44:F48)</f>
        <v>128000</v>
      </c>
      <c r="G43" s="81"/>
      <c r="H43" s="81">
        <f t="shared" ref="H43:H48" si="3">F43</f>
        <v>128000</v>
      </c>
    </row>
    <row r="44" ht="19.9" customHeight="1" spans="2:8">
      <c r="B44" s="81"/>
      <c r="C44" s="104" t="s">
        <v>140</v>
      </c>
      <c r="D44" s="81">
        <v>607102</v>
      </c>
      <c r="E44" s="126" t="s">
        <v>157</v>
      </c>
      <c r="F44" s="123">
        <v>53440</v>
      </c>
      <c r="G44" s="81"/>
      <c r="H44" s="81">
        <f t="shared" si="3"/>
        <v>53440</v>
      </c>
    </row>
    <row r="45" ht="19.9" customHeight="1" spans="2:8">
      <c r="B45" s="81"/>
      <c r="C45" s="104" t="s">
        <v>158</v>
      </c>
      <c r="D45" s="81">
        <v>607102</v>
      </c>
      <c r="E45" s="126" t="s">
        <v>159</v>
      </c>
      <c r="F45" s="123">
        <v>24000</v>
      </c>
      <c r="G45" s="81"/>
      <c r="H45" s="81">
        <f t="shared" si="3"/>
        <v>24000</v>
      </c>
    </row>
    <row r="46" ht="19.9" customHeight="1" spans="2:8">
      <c r="B46" s="81"/>
      <c r="C46" s="104" t="s">
        <v>160</v>
      </c>
      <c r="D46" s="81">
        <v>607102</v>
      </c>
      <c r="E46" s="126" t="s">
        <v>161</v>
      </c>
      <c r="F46" s="123">
        <v>10000</v>
      </c>
      <c r="G46" s="81"/>
      <c r="H46" s="81">
        <f t="shared" si="3"/>
        <v>10000</v>
      </c>
    </row>
    <row r="47" ht="19.9" customHeight="1" spans="2:8">
      <c r="B47" s="81"/>
      <c r="C47" s="81">
        <v>11</v>
      </c>
      <c r="D47" s="81">
        <v>607102</v>
      </c>
      <c r="E47" s="126" t="s">
        <v>173</v>
      </c>
      <c r="F47" s="123">
        <v>38000</v>
      </c>
      <c r="G47" s="81"/>
      <c r="H47" s="81">
        <f t="shared" si="3"/>
        <v>38000</v>
      </c>
    </row>
    <row r="48" ht="19.9" customHeight="1" spans="2:8">
      <c r="B48" s="81"/>
      <c r="C48" s="81">
        <v>17</v>
      </c>
      <c r="D48" s="81">
        <v>607102</v>
      </c>
      <c r="E48" s="126" t="s">
        <v>165</v>
      </c>
      <c r="F48" s="123">
        <v>2560</v>
      </c>
      <c r="G48" s="81"/>
      <c r="H48" s="81">
        <f t="shared" si="3"/>
        <v>2560</v>
      </c>
    </row>
    <row r="49" ht="19.9" customHeight="1" spans="2:8">
      <c r="B49" s="105">
        <v>303</v>
      </c>
      <c r="C49" s="105"/>
      <c r="D49" s="105">
        <v>607102</v>
      </c>
      <c r="E49" s="127" t="s">
        <v>167</v>
      </c>
      <c r="F49" s="105">
        <f>SUM(F50)</f>
        <v>16992</v>
      </c>
      <c r="G49" s="105">
        <f>F49</f>
        <v>16992</v>
      </c>
      <c r="H49" s="105"/>
    </row>
    <row r="50" s="91" customFormat="1" ht="19.9" customHeight="1" spans="2:8">
      <c r="B50" s="81"/>
      <c r="C50" s="104" t="s">
        <v>168</v>
      </c>
      <c r="D50" s="81">
        <v>607102</v>
      </c>
      <c r="E50" s="128" t="s">
        <v>169</v>
      </c>
      <c r="F50" s="123">
        <v>16992</v>
      </c>
      <c r="G50" s="81">
        <f>F50</f>
        <v>16992</v>
      </c>
      <c r="H50" s="8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786805555555556" bottom="0.270000010728836" header="0" footer="0"/>
  <pageSetup paperSize="9" scale="6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view="pageBreakPreview" zoomScaleNormal="100" workbookViewId="0">
      <pane ySplit="5" topLeftCell="A6" activePane="bottomLeft" state="frozen"/>
      <selection/>
      <selection pane="bottomLeft" activeCell="B6" sqref="B6:G12"/>
    </sheetView>
  </sheetViews>
  <sheetFormatPr defaultColWidth="10" defaultRowHeight="15" outlineLevelCol="7"/>
  <cols>
    <col min="1" max="1" width="0.383333333333333" customWidth="1"/>
    <col min="2" max="4" width="11" customWidth="1"/>
    <col min="5" max="5" width="21.25" customWidth="1"/>
    <col min="6" max="6" width="52.4916666666667" customWidth="1"/>
    <col min="7" max="7" width="23.7416666666667" customWidth="1"/>
    <col min="8" max="8" width="1.53333333333333" customWidth="1"/>
    <col min="9" max="9" width="9.76666666666667" customWidth="1"/>
  </cols>
  <sheetData>
    <row r="1" ht="14.3" customHeight="1" spans="1:8">
      <c r="A1" s="44"/>
      <c r="B1" s="45"/>
      <c r="C1" s="45"/>
      <c r="D1" s="45"/>
      <c r="E1" s="29"/>
      <c r="F1" s="29"/>
      <c r="G1" s="24" t="s">
        <v>181</v>
      </c>
      <c r="H1" s="53"/>
    </row>
    <row r="2" ht="19.9" customHeight="1" spans="1:8">
      <c r="A2" s="44"/>
      <c r="B2" s="55" t="s">
        <v>182</v>
      </c>
      <c r="C2" s="55"/>
      <c r="D2" s="55"/>
      <c r="E2" s="55"/>
      <c r="F2" s="55"/>
      <c r="G2" s="55"/>
      <c r="H2" s="53" t="s">
        <v>3</v>
      </c>
    </row>
    <row r="3" ht="17.05" customHeight="1" spans="1:8">
      <c r="A3" s="56" t="s">
        <v>5</v>
      </c>
      <c r="B3" s="57" t="s">
        <v>6</v>
      </c>
      <c r="C3" s="57"/>
      <c r="D3" s="57"/>
      <c r="E3" s="57"/>
      <c r="F3" s="57"/>
      <c r="G3" s="69" t="s">
        <v>7</v>
      </c>
      <c r="H3" s="70"/>
    </row>
    <row r="4" ht="21.35" customHeight="1" spans="1:8">
      <c r="A4" s="12"/>
      <c r="B4" s="74" t="s">
        <v>74</v>
      </c>
      <c r="C4" s="74"/>
      <c r="D4" s="74"/>
      <c r="E4" s="74" t="s">
        <v>65</v>
      </c>
      <c r="F4" s="74" t="s">
        <v>66</v>
      </c>
      <c r="G4" s="74" t="s">
        <v>183</v>
      </c>
      <c r="H4" s="71"/>
    </row>
    <row r="5" ht="21.35" customHeight="1" spans="1:8">
      <c r="A5" s="12"/>
      <c r="B5" s="80" t="s">
        <v>75</v>
      </c>
      <c r="C5" s="80" t="s">
        <v>76</v>
      </c>
      <c r="D5" s="80" t="s">
        <v>77</v>
      </c>
      <c r="E5" s="80"/>
      <c r="F5" s="80"/>
      <c r="G5" s="80"/>
      <c r="H5" s="28"/>
    </row>
    <row r="6" ht="19.9" customHeight="1" spans="1:8">
      <c r="A6" s="59"/>
      <c r="B6" s="60"/>
      <c r="C6" s="60"/>
      <c r="D6" s="60"/>
      <c r="E6" s="60"/>
      <c r="F6" s="60" t="s">
        <v>67</v>
      </c>
      <c r="G6" s="65">
        <v>2048300</v>
      </c>
      <c r="H6" s="27"/>
    </row>
    <row r="7" ht="19.9" customHeight="1" spans="1:8">
      <c r="A7" s="12"/>
      <c r="B7" s="81">
        <v>213</v>
      </c>
      <c r="C7" s="81"/>
      <c r="D7" s="81"/>
      <c r="E7" s="86">
        <v>607001</v>
      </c>
      <c r="F7" s="87" t="s">
        <v>68</v>
      </c>
      <c r="G7" s="67">
        <v>2048300</v>
      </c>
      <c r="H7" s="71"/>
    </row>
    <row r="8" ht="19.9" customHeight="1" spans="1:8">
      <c r="A8" s="12"/>
      <c r="B8" s="81"/>
      <c r="C8" s="81"/>
      <c r="D8" s="81"/>
      <c r="E8" s="86">
        <v>607002</v>
      </c>
      <c r="F8" s="87" t="s">
        <v>184</v>
      </c>
      <c r="G8" s="67">
        <f>SUM(G9:G12)</f>
        <v>2048300</v>
      </c>
      <c r="H8" s="71"/>
    </row>
    <row r="9" ht="19.9" customHeight="1" spans="1:8">
      <c r="A9" s="12"/>
      <c r="B9" s="61"/>
      <c r="C9" s="61">
        <v>201307</v>
      </c>
      <c r="D9" s="82" t="s">
        <v>168</v>
      </c>
      <c r="E9" s="86">
        <v>607003</v>
      </c>
      <c r="F9" s="66" t="s">
        <v>185</v>
      </c>
      <c r="G9" s="67">
        <v>1791600</v>
      </c>
      <c r="H9" s="28"/>
    </row>
    <row r="10" ht="19.9" customHeight="1" spans="1:8">
      <c r="A10" s="12"/>
      <c r="B10" s="61"/>
      <c r="C10" s="61">
        <v>201307</v>
      </c>
      <c r="D10" s="82" t="s">
        <v>168</v>
      </c>
      <c r="E10" s="86">
        <v>607004</v>
      </c>
      <c r="F10" s="66" t="s">
        <v>186</v>
      </c>
      <c r="G10" s="67">
        <v>120000</v>
      </c>
      <c r="H10" s="88"/>
    </row>
    <row r="11" ht="19.9" customHeight="1" spans="1:8">
      <c r="A11" s="83"/>
      <c r="B11" s="61"/>
      <c r="C11" s="61">
        <v>201307</v>
      </c>
      <c r="D11" s="82" t="s">
        <v>168</v>
      </c>
      <c r="E11" s="86">
        <v>607005</v>
      </c>
      <c r="F11" s="66" t="s">
        <v>187</v>
      </c>
      <c r="G11" s="68">
        <v>120000</v>
      </c>
      <c r="H11" s="89"/>
    </row>
    <row r="12" ht="19.9" customHeight="1" spans="2:8">
      <c r="B12" s="84"/>
      <c r="C12" s="61">
        <v>201307</v>
      </c>
      <c r="D12" s="82" t="s">
        <v>168</v>
      </c>
      <c r="E12" s="86">
        <v>607006</v>
      </c>
      <c r="F12" s="66" t="s">
        <v>188</v>
      </c>
      <c r="G12" s="90">
        <v>16700</v>
      </c>
      <c r="H12" s="85"/>
    </row>
    <row r="13" spans="2:8">
      <c r="B13" s="85"/>
      <c r="C13" s="85"/>
      <c r="D13" s="85"/>
      <c r="E13" s="85"/>
      <c r="F13" s="85"/>
      <c r="G13" s="85"/>
      <c r="H13" s="85"/>
    </row>
    <row r="14" spans="2:7">
      <c r="B14" s="85"/>
      <c r="C14" s="85"/>
      <c r="D14" s="85"/>
      <c r="E14" s="85"/>
      <c r="F14" s="85"/>
      <c r="G14" s="8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826388888888889" bottom="0.270000010728836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2024-02-29T16:43:00Z</dcterms:created>
  <dcterms:modified xsi:type="dcterms:W3CDTF">2026-04-20T16:21:16Z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  <property fmtid="{D5CDD505-2E9C-101B-9397-08002B2CF9AE}" pid="3" name="ICV">
    <vt:lpwstr>19C6735816014D368C3E534E3380B761_13</vt:lpwstr>
  </property>
</Properties>
</file>